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e0f487c5e6370e/マイドキュメント/ジャパンカップ/第24回/"/>
    </mc:Choice>
  </mc:AlternateContent>
  <xr:revisionPtr revIDLastSave="405" documentId="8_{290D8A5D-CBDB-4062-8373-3AD5409AA2BA}" xr6:coauthVersionLast="47" xr6:coauthVersionMax="47" xr10:uidLastSave="{18572FAA-7F3A-46EC-BD3D-AE67FE6D9B9C}"/>
  <bookViews>
    <workbookView xWindow="-110" yWindow="-110" windowWidth="38620" windowHeight="21100" xr2:uid="{00000000-000D-0000-FFFF-FFFF00000000}"/>
  </bookViews>
  <sheets>
    <sheet name="出場者リスト" sheetId="7" r:id="rId1"/>
    <sheet name="階級番号" sheetId="10" r:id="rId2"/>
    <sheet name="Sheet1" sheetId="11" r:id="rId3"/>
  </sheets>
  <definedNames>
    <definedName name="ジャパンカップ">Sheet1!$B$2:$B$39</definedName>
    <definedName name="ルーキーJr">Sheet1!$C$2:$C$30</definedName>
    <definedName name="大会名">Sheet1!$A$1:$C$1</definedName>
  </definedNames>
  <calcPr calcId="191029"/>
  <customWorkbookViews>
    <customWorkbookView name="fffff" guid="{018A17D3-FDC2-42F3-B67F-CAB1322286E9}" maximized="1" windowWidth="1387" windowHeight="827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7" l="1"/>
  <c r="C100" i="7"/>
  <c r="H99" i="7"/>
  <c r="C99" i="7"/>
  <c r="H98" i="7"/>
  <c r="C98" i="7"/>
  <c r="H97" i="7"/>
  <c r="C97" i="7"/>
  <c r="H96" i="7"/>
  <c r="C96" i="7"/>
  <c r="H95" i="7"/>
  <c r="C95" i="7"/>
  <c r="H94" i="7"/>
  <c r="C94" i="7"/>
  <c r="H93" i="7"/>
  <c r="C93" i="7"/>
  <c r="H92" i="7"/>
  <c r="C92" i="7"/>
  <c r="H91" i="7"/>
  <c r="C91" i="7"/>
  <c r="H90" i="7"/>
  <c r="C90" i="7"/>
  <c r="H89" i="7"/>
  <c r="C89" i="7"/>
  <c r="H88" i="7"/>
  <c r="C88" i="7"/>
  <c r="H87" i="7"/>
  <c r="C87" i="7"/>
  <c r="H86" i="7"/>
  <c r="C86" i="7"/>
  <c r="H85" i="7"/>
  <c r="C85" i="7"/>
  <c r="H84" i="7"/>
  <c r="C84" i="7"/>
  <c r="H83" i="7"/>
  <c r="C83" i="7"/>
  <c r="H82" i="7"/>
  <c r="C82" i="7"/>
  <c r="H81" i="7"/>
  <c r="C81" i="7"/>
  <c r="H80" i="7"/>
  <c r="C80" i="7"/>
  <c r="H79" i="7"/>
  <c r="C79" i="7"/>
  <c r="H78" i="7"/>
  <c r="C78" i="7"/>
  <c r="H77" i="7"/>
  <c r="C77" i="7"/>
  <c r="H76" i="7"/>
  <c r="C76" i="7"/>
  <c r="H75" i="7"/>
  <c r="C75" i="7"/>
  <c r="H74" i="7"/>
  <c r="C74" i="7"/>
  <c r="H73" i="7"/>
  <c r="C73" i="7"/>
  <c r="H72" i="7"/>
  <c r="C72" i="7"/>
  <c r="H71" i="7"/>
  <c r="C71" i="7"/>
  <c r="H70" i="7"/>
  <c r="C70" i="7"/>
  <c r="H69" i="7"/>
  <c r="C69" i="7"/>
  <c r="H68" i="7"/>
  <c r="C68" i="7"/>
  <c r="H67" i="7"/>
  <c r="C67" i="7"/>
  <c r="H66" i="7"/>
  <c r="C66" i="7"/>
  <c r="H65" i="7"/>
  <c r="C65" i="7"/>
  <c r="H64" i="7"/>
  <c r="C64" i="7"/>
  <c r="H63" i="7"/>
  <c r="C63" i="7"/>
  <c r="H62" i="7"/>
  <c r="C62" i="7"/>
  <c r="H61" i="7"/>
  <c r="C61" i="7"/>
  <c r="H60" i="7"/>
  <c r="C60" i="7"/>
  <c r="H59" i="7"/>
  <c r="C59" i="7"/>
  <c r="H58" i="7"/>
  <c r="C58" i="7"/>
  <c r="H57" i="7"/>
  <c r="C57" i="7"/>
  <c r="H56" i="7"/>
  <c r="C56" i="7"/>
  <c r="H55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F11" i="7"/>
  <c r="H11" i="7" s="1"/>
  <c r="F10" i="7"/>
  <c r="H10" i="7" s="1"/>
  <c r="F9" i="7"/>
  <c r="H9" i="7" s="1"/>
  <c r="F8" i="7"/>
  <c r="H8" i="7" s="1"/>
  <c r="F7" i="7"/>
  <c r="H7" i="7" s="1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15" i="7"/>
  <c r="C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16" i="7"/>
  <c r="H12" i="7" l="1"/>
  <c r="F12" i="7"/>
</calcChain>
</file>

<file path=xl/sharedStrings.xml><?xml version="1.0" encoding="utf-8"?>
<sst xmlns="http://schemas.openxmlformats.org/spreadsheetml/2006/main" count="147" uniqueCount="146">
  <si>
    <t>氏　　名</t>
    <rPh sb="0" eb="1">
      <t>シ</t>
    </rPh>
    <rPh sb="3" eb="4">
      <t>メイ</t>
    </rPh>
    <phoneticPr fontId="1"/>
  </si>
  <si>
    <t>ふりがな</t>
    <phoneticPr fontId="1"/>
  </si>
  <si>
    <t>身　長</t>
    <rPh sb="0" eb="1">
      <t>ミ</t>
    </rPh>
    <rPh sb="2" eb="3">
      <t>オサ</t>
    </rPh>
    <phoneticPr fontId="1"/>
  </si>
  <si>
    <t>体　重</t>
    <rPh sb="0" eb="1">
      <t>カラダ</t>
    </rPh>
    <rPh sb="2" eb="3">
      <t>ジュウ</t>
    </rPh>
    <phoneticPr fontId="1"/>
  </si>
  <si>
    <t>山田　一郎</t>
    <rPh sb="0" eb="2">
      <t>ヤマダ</t>
    </rPh>
    <rPh sb="3" eb="4">
      <t>イチ</t>
    </rPh>
    <rPh sb="4" eb="5">
      <t>ロウ</t>
    </rPh>
    <phoneticPr fontId="1"/>
  </si>
  <si>
    <t>やまだ　いちろう</t>
    <phoneticPr fontId="1"/>
  </si>
  <si>
    <t>階級</t>
    <rPh sb="0" eb="2">
      <t>カイキュウ</t>
    </rPh>
    <phoneticPr fontId="1"/>
  </si>
  <si>
    <t>階級番号</t>
    <rPh sb="0" eb="2">
      <t>カイキュウ</t>
    </rPh>
    <rPh sb="2" eb="4">
      <t>バンゴウ</t>
    </rPh>
    <phoneticPr fontId="1"/>
  </si>
  <si>
    <t>(例)</t>
    <rPh sb="1" eb="2">
      <t>レイ</t>
    </rPh>
    <phoneticPr fontId="1"/>
  </si>
  <si>
    <r>
      <t>階級番号　　　　　</t>
    </r>
    <r>
      <rPr>
        <b/>
        <sz val="8"/>
        <color indexed="10"/>
        <rFont val="ＭＳ Ｐゴシック"/>
        <family val="3"/>
        <charset val="128"/>
      </rPr>
      <t>階級番号シートに記載</t>
    </r>
    <rPh sb="0" eb="2">
      <t>カイキュウ</t>
    </rPh>
    <rPh sb="2" eb="4">
      <t>バンゴウ</t>
    </rPh>
    <rPh sb="9" eb="11">
      <t>カイキュウ</t>
    </rPh>
    <rPh sb="11" eb="13">
      <t>バンゴウ</t>
    </rPh>
    <rPh sb="17" eb="19">
      <t>キサイ</t>
    </rPh>
    <phoneticPr fontId="1"/>
  </si>
  <si>
    <t>道場名</t>
    <rPh sb="0" eb="2">
      <t>ドウジョウ</t>
    </rPh>
    <rPh sb="2" eb="3">
      <t>メイ</t>
    </rPh>
    <phoneticPr fontId="1"/>
  </si>
  <si>
    <t>空手道○○会</t>
    <rPh sb="0" eb="2">
      <t>カラテ</t>
    </rPh>
    <rPh sb="2" eb="3">
      <t>ドウ</t>
    </rPh>
    <rPh sb="5" eb="6">
      <t>カイ</t>
    </rPh>
    <phoneticPr fontId="1"/>
  </si>
  <si>
    <t>※必ず入力してください</t>
    <rPh sb="1" eb="2">
      <t>カナラ</t>
    </rPh>
    <rPh sb="3" eb="5">
      <t>ニュウリョク</t>
    </rPh>
    <phoneticPr fontId="1"/>
  </si>
  <si>
    <t>ジャパンカップ</t>
    <phoneticPr fontId="11"/>
  </si>
  <si>
    <t>ルーキーJr</t>
    <phoneticPr fontId="11"/>
  </si>
  <si>
    <t>選択してください</t>
    <rPh sb="0" eb="2">
      <t>センタク</t>
    </rPh>
    <phoneticPr fontId="11"/>
  </si>
  <si>
    <t>責任者名</t>
    <rPh sb="0" eb="3">
      <t>セキニンシャ</t>
    </rPh>
    <rPh sb="3" eb="4">
      <t>メイ</t>
    </rPh>
    <phoneticPr fontId="1"/>
  </si>
  <si>
    <t>道場名</t>
    <phoneticPr fontId="1"/>
  </si>
  <si>
    <t>電話番号</t>
    <rPh sb="0" eb="4">
      <t>デンワバンゴウ</t>
    </rPh>
    <phoneticPr fontId="1"/>
  </si>
  <si>
    <t>書類送付先住所</t>
    <rPh sb="0" eb="5">
      <t>ショルイソウフサキ</t>
    </rPh>
    <rPh sb="5" eb="7">
      <t>ジュウショ</t>
    </rPh>
    <phoneticPr fontId="1"/>
  </si>
  <si>
    <t>（〒　　　-　　　　）</t>
    <phoneticPr fontId="1"/>
  </si>
  <si>
    <t>メール</t>
    <phoneticPr fontId="1"/>
  </si>
  <si>
    <t>高校男子初級軽量級58kg未満</t>
    <rPh sb="0" eb="1">
      <t>syショキュ</t>
    </rPh>
    <phoneticPr fontId="1"/>
  </si>
  <si>
    <t>高校男子初級中量級68kg未満</t>
    <rPh sb="0" eb="2">
      <t>ショキュ</t>
    </rPh>
    <phoneticPr fontId="1"/>
  </si>
  <si>
    <t>高校男子初級重量級68kg以上</t>
    <rPh sb="0" eb="2">
      <t>ショキュ</t>
    </rPh>
    <phoneticPr fontId="1"/>
  </si>
  <si>
    <t>高校男子上級軽量級58kg未満</t>
    <rPh sb="0" eb="1">
      <t>jy</t>
    </rPh>
    <phoneticPr fontId="1"/>
  </si>
  <si>
    <t>高校男子上級中量級68kg未満</t>
    <rPh sb="0" eb="1">
      <t>ウエ</t>
    </rPh>
    <rPh sb="1" eb="2">
      <t>ショキュ</t>
    </rPh>
    <phoneticPr fontId="1"/>
  </si>
  <si>
    <t>高校男子上級重量級68kg以上</t>
    <rPh sb="0" eb="6">
      <t>ウショキュ</t>
    </rPh>
    <phoneticPr fontId="1"/>
  </si>
  <si>
    <t>高校女子初級軽量級47kg未満</t>
    <rPh sb="0" eb="1">
      <t>sy</t>
    </rPh>
    <phoneticPr fontId="1"/>
  </si>
  <si>
    <t>高校女子初級中量級55kg未満</t>
    <rPh sb="0" eb="2">
      <t>ショキュ</t>
    </rPh>
    <phoneticPr fontId="1"/>
  </si>
  <si>
    <t>高校女子初級重量級55kg以上</t>
    <rPh sb="0" eb="2">
      <t>ショキュ</t>
    </rPh>
    <phoneticPr fontId="1"/>
  </si>
  <si>
    <t>高校女子上級軽量級47kg未満</t>
    <rPh sb="0" eb="3">
      <t>ウショキュ</t>
    </rPh>
    <phoneticPr fontId="1"/>
  </si>
  <si>
    <t>高校女子上級中量級55kg未満</t>
    <rPh sb="0" eb="15">
      <t>ウショキュ</t>
    </rPh>
    <phoneticPr fontId="1"/>
  </si>
  <si>
    <t>高校女子上級重量級55kg以上</t>
    <rPh sb="0" eb="8">
      <t>ウショキュ</t>
    </rPh>
    <phoneticPr fontId="1"/>
  </si>
  <si>
    <t>初心者・年中（男女混合）</t>
    <rPh sb="0" eb="3">
      <t>ショシンシャ</t>
    </rPh>
    <rPh sb="4" eb="6">
      <t>ネn</t>
    </rPh>
    <phoneticPr fontId="1"/>
  </si>
  <si>
    <t>初心者・小学1年生男子</t>
    <rPh sb="4" eb="5">
      <t>ダn</t>
    </rPh>
    <phoneticPr fontId="1"/>
  </si>
  <si>
    <t>初心者・小学2年生男子</t>
    <rPh sb="4" eb="5">
      <t>ショ</t>
    </rPh>
    <phoneticPr fontId="1"/>
  </si>
  <si>
    <t>初心者・小学3年生男子</t>
    <rPh sb="4" eb="5">
      <t>ショ</t>
    </rPh>
    <phoneticPr fontId="1"/>
  </si>
  <si>
    <t>初心者・小学4年生男子</t>
    <rPh sb="4" eb="5">
      <t>ショ</t>
    </rPh>
    <phoneticPr fontId="1"/>
  </si>
  <si>
    <t>初心者・小学5年生男子</t>
    <rPh sb="4" eb="5">
      <t>ショ</t>
    </rPh>
    <phoneticPr fontId="1"/>
  </si>
  <si>
    <t>初心者・小学6年生男子</t>
    <rPh sb="4" eb="5">
      <t>ショ</t>
    </rPh>
    <phoneticPr fontId="1"/>
  </si>
  <si>
    <t>初心者・中学男子</t>
    <rPh sb="4" eb="6">
      <t>チュ</t>
    </rPh>
    <phoneticPr fontId="1"/>
  </si>
  <si>
    <t>初心者・年長（男女混合）</t>
    <rPh sb="4" eb="5">
      <t>ネンチョ</t>
    </rPh>
    <phoneticPr fontId="1"/>
  </si>
  <si>
    <t>初心者・小学1年生女子</t>
    <rPh sb="4" eb="6">
      <t>ジョs</t>
    </rPh>
    <phoneticPr fontId="1"/>
  </si>
  <si>
    <t>初心者・小学2年生女子</t>
    <rPh sb="4" eb="6">
      <t>ジョs</t>
    </rPh>
    <phoneticPr fontId="1"/>
  </si>
  <si>
    <t>初心者・小学3年生女子</t>
    <rPh sb="4" eb="6">
      <t>ジョs</t>
    </rPh>
    <phoneticPr fontId="1"/>
  </si>
  <si>
    <t>初心者・小学4年生女子</t>
    <rPh sb="4" eb="6">
      <t>ジョs</t>
    </rPh>
    <phoneticPr fontId="1"/>
  </si>
  <si>
    <t>初心者・小学5年生女子</t>
    <rPh sb="4" eb="6">
      <t>ジョs</t>
    </rPh>
    <phoneticPr fontId="1"/>
  </si>
  <si>
    <t>初心者・小学6年生女子</t>
    <rPh sb="4" eb="6">
      <t>ジョs</t>
    </rPh>
    <phoneticPr fontId="1"/>
  </si>
  <si>
    <t>初心者・中学女子</t>
    <phoneticPr fontId="1"/>
  </si>
  <si>
    <t>初級・幼年男子</t>
    <rPh sb="0" eb="2">
      <t>ショキュウ</t>
    </rPh>
    <rPh sb="3" eb="4">
      <t>ヨウネn</t>
    </rPh>
    <phoneticPr fontId="1"/>
  </si>
  <si>
    <t>初級・小学1年生男子</t>
    <rPh sb="3" eb="4">
      <t>ダn</t>
    </rPh>
    <phoneticPr fontId="1"/>
  </si>
  <si>
    <t>初級・小学2年生男子</t>
    <rPh sb="3" eb="4">
      <t>ショ</t>
    </rPh>
    <phoneticPr fontId="1"/>
  </si>
  <si>
    <t>初級・小学3年生男子</t>
    <rPh sb="3" eb="4">
      <t>ショ</t>
    </rPh>
    <phoneticPr fontId="1"/>
  </si>
  <si>
    <t>初級・小学4年生男子</t>
    <rPh sb="3" eb="4">
      <t>ショ</t>
    </rPh>
    <phoneticPr fontId="1"/>
  </si>
  <si>
    <t>初級・小学5年生男子</t>
    <rPh sb="3" eb="4">
      <t>ショ</t>
    </rPh>
    <phoneticPr fontId="1"/>
  </si>
  <si>
    <t>初級・小学6年生男子</t>
    <rPh sb="3" eb="4">
      <t>ショ</t>
    </rPh>
    <phoneticPr fontId="1"/>
  </si>
  <si>
    <t>初級・中学1年男子</t>
    <rPh sb="3" eb="5">
      <t>チュ</t>
    </rPh>
    <phoneticPr fontId="1"/>
  </si>
  <si>
    <t>初級・中学2〜3年男子</t>
    <rPh sb="3" eb="4">
      <t>ダn</t>
    </rPh>
    <phoneticPr fontId="1"/>
  </si>
  <si>
    <t>初級・幼年女子</t>
    <rPh sb="3" eb="4">
      <t>ヨウネn</t>
    </rPh>
    <phoneticPr fontId="1"/>
  </si>
  <si>
    <t>初級・小学1年生女子</t>
    <rPh sb="3" eb="5">
      <t>ジョs</t>
    </rPh>
    <phoneticPr fontId="1"/>
  </si>
  <si>
    <t>初級・小学2年生女子</t>
    <rPh sb="3" eb="5">
      <t>ジョs</t>
    </rPh>
    <phoneticPr fontId="1"/>
  </si>
  <si>
    <t>初級・小学3年生女子</t>
    <rPh sb="3" eb="5">
      <t>ジョs</t>
    </rPh>
    <phoneticPr fontId="1"/>
  </si>
  <si>
    <t>初級・小学4年生女子</t>
    <rPh sb="3" eb="5">
      <t>ジョs</t>
    </rPh>
    <phoneticPr fontId="1"/>
  </si>
  <si>
    <t>初級・小学5年生女子</t>
    <rPh sb="3" eb="5">
      <t>ジョs</t>
    </rPh>
    <phoneticPr fontId="1"/>
  </si>
  <si>
    <t>初級・小学6年生女子</t>
    <rPh sb="3" eb="5">
      <t>ジョs</t>
    </rPh>
    <phoneticPr fontId="1"/>
  </si>
  <si>
    <t>初級・中学1年女子</t>
    <phoneticPr fontId="1"/>
  </si>
  <si>
    <t>初級・中学2〜3年女子</t>
    <rPh sb="3" eb="5">
      <t>ジョs</t>
    </rPh>
    <phoneticPr fontId="1"/>
  </si>
  <si>
    <t>中級・幼年男子</t>
    <rPh sb="0" eb="2">
      <t>チュウキュウ</t>
    </rPh>
    <phoneticPr fontId="1"/>
  </si>
  <si>
    <t>中級・小学1年生男子</t>
    <rPh sb="3" eb="4">
      <t>ダn</t>
    </rPh>
    <phoneticPr fontId="1"/>
  </si>
  <si>
    <t>中級・小学2年生男子</t>
    <rPh sb="3" eb="4">
      <t>ショ</t>
    </rPh>
    <phoneticPr fontId="1"/>
  </si>
  <si>
    <t>中級・小学3年生男子30kg未満</t>
    <rPh sb="3" eb="4">
      <t>ショ</t>
    </rPh>
    <phoneticPr fontId="1"/>
  </si>
  <si>
    <t>中級・小学3年生男子30kg以上</t>
    <rPh sb="3" eb="4">
      <t>ショ</t>
    </rPh>
    <phoneticPr fontId="1"/>
  </si>
  <si>
    <t>中級・小学4年生男子33kg未満</t>
    <rPh sb="3" eb="4">
      <t>ショ</t>
    </rPh>
    <phoneticPr fontId="1"/>
  </si>
  <si>
    <t>中級・小学4年生男子33kg以上</t>
    <rPh sb="3" eb="4">
      <t>ショ</t>
    </rPh>
    <phoneticPr fontId="1"/>
  </si>
  <si>
    <t>中級・小学5年生男子38kg未満</t>
    <rPh sb="3" eb="4">
      <t>ショ</t>
    </rPh>
    <phoneticPr fontId="1"/>
  </si>
  <si>
    <t>中級・小学5年生男子38kg以上</t>
    <rPh sb="3" eb="4">
      <t>ショ</t>
    </rPh>
    <phoneticPr fontId="1"/>
  </si>
  <si>
    <t>中級・小学6年生男子44kg未満</t>
    <rPh sb="3" eb="4">
      <t>ショ</t>
    </rPh>
    <phoneticPr fontId="1"/>
  </si>
  <si>
    <t>中級・小学6年生男子44kg以上</t>
    <rPh sb="3" eb="4">
      <t>ショ</t>
    </rPh>
    <phoneticPr fontId="1"/>
  </si>
  <si>
    <t>中級・中学1年男子45kg未満</t>
    <rPh sb="3" eb="5">
      <t>チュ</t>
    </rPh>
    <phoneticPr fontId="1"/>
  </si>
  <si>
    <t>中級・中学1年男子55kg未満</t>
    <rPh sb="3" eb="5">
      <t>チュ</t>
    </rPh>
    <phoneticPr fontId="1"/>
  </si>
  <si>
    <t>中級・中学1年男子55kg以上</t>
    <rPh sb="3" eb="5">
      <t>チュ</t>
    </rPh>
    <phoneticPr fontId="1"/>
  </si>
  <si>
    <t>中級・中学2〜3年男子50kg未満</t>
    <rPh sb="3" eb="4">
      <t>ダn</t>
    </rPh>
    <phoneticPr fontId="1"/>
  </si>
  <si>
    <t>中級・中学2〜3年男子60kg未満</t>
    <rPh sb="3" eb="4">
      <t>ダn</t>
    </rPh>
    <phoneticPr fontId="1"/>
  </si>
  <si>
    <t>中級・中学2〜3年男子60kg以上</t>
    <rPh sb="3" eb="4">
      <t>ダn</t>
    </rPh>
    <phoneticPr fontId="1"/>
  </si>
  <si>
    <t>中級・幼年女子</t>
    <rPh sb="3" eb="5">
      <t>ヨウネn</t>
    </rPh>
    <phoneticPr fontId="1"/>
  </si>
  <si>
    <t>中級・小学1年生女子</t>
    <rPh sb="3" eb="5">
      <t>ジョs</t>
    </rPh>
    <phoneticPr fontId="1"/>
  </si>
  <si>
    <t>中級・小学2年生女子</t>
    <rPh sb="3" eb="5">
      <t>ジョs</t>
    </rPh>
    <phoneticPr fontId="1"/>
  </si>
  <si>
    <t>中級・小学3年生女子30kg未満</t>
    <rPh sb="3" eb="5">
      <t>ジョs</t>
    </rPh>
    <phoneticPr fontId="1"/>
  </si>
  <si>
    <t>中級・小学3年生女子30kg以上</t>
    <rPh sb="3" eb="5">
      <t>ジョs</t>
    </rPh>
    <phoneticPr fontId="1"/>
  </si>
  <si>
    <t>中級・小学4年生女子33kg未満</t>
    <rPh sb="3" eb="5">
      <t>ジョs</t>
    </rPh>
    <phoneticPr fontId="1"/>
  </si>
  <si>
    <t>中級・小学4年生女子33kg以上</t>
    <rPh sb="3" eb="5">
      <t>ジョs</t>
    </rPh>
    <phoneticPr fontId="1"/>
  </si>
  <si>
    <t>中級・小学5年生女子38kg未満</t>
    <rPh sb="3" eb="5">
      <t>ジョs</t>
    </rPh>
    <phoneticPr fontId="1"/>
  </si>
  <si>
    <t>中級・小学5年生女子38kg以上</t>
    <rPh sb="3" eb="5">
      <t>ジョs</t>
    </rPh>
    <phoneticPr fontId="1"/>
  </si>
  <si>
    <t>中級・小学6年生女子44kg未満</t>
    <rPh sb="3" eb="5">
      <t>ジョs</t>
    </rPh>
    <phoneticPr fontId="1"/>
  </si>
  <si>
    <t>中級・小学6年生女子44kg以上</t>
    <rPh sb="3" eb="5">
      <t>ジョs</t>
    </rPh>
    <phoneticPr fontId="1"/>
  </si>
  <si>
    <t>中級・中学1年女子45kg未満</t>
    <rPh sb="3" eb="5">
      <t>ミマn</t>
    </rPh>
    <phoneticPr fontId="1"/>
  </si>
  <si>
    <t>中級・中学1年女55kg以上</t>
    <rPh sb="3" eb="5">
      <t>ミマn</t>
    </rPh>
    <phoneticPr fontId="1"/>
  </si>
  <si>
    <t>中級・中学2〜3年女子45kg未満</t>
    <rPh sb="3" eb="5">
      <t>ジョs</t>
    </rPh>
    <phoneticPr fontId="1"/>
  </si>
  <si>
    <t>中中級・学2〜3年女子52kg未満</t>
    <rPh sb="0" eb="1">
      <t>ナカ</t>
    </rPh>
    <rPh sb="1" eb="3">
      <t>チュウキュウ</t>
    </rPh>
    <rPh sb="4" eb="5">
      <t>ガク</t>
    </rPh>
    <phoneticPr fontId="1"/>
  </si>
  <si>
    <t>中級・中学2〜3年女子52kg以上</t>
    <rPh sb="3" eb="5">
      <t>ジョs</t>
    </rPh>
    <phoneticPr fontId="1"/>
  </si>
  <si>
    <t>上級・幼年男子</t>
    <rPh sb="0" eb="2">
      <t>ジョウキュウ</t>
    </rPh>
    <phoneticPr fontId="1"/>
  </si>
  <si>
    <t>上級・小学1年生男子</t>
    <rPh sb="3" eb="4">
      <t>ダn</t>
    </rPh>
    <phoneticPr fontId="1"/>
  </si>
  <si>
    <t>上級・小学2年生男子</t>
    <rPh sb="3" eb="4">
      <t>ショ</t>
    </rPh>
    <phoneticPr fontId="1"/>
  </si>
  <si>
    <t>上級・小学3年生男子30kg未満</t>
    <rPh sb="3" eb="4">
      <t>ショ</t>
    </rPh>
    <phoneticPr fontId="1"/>
  </si>
  <si>
    <t>上級・小学3年生男子30kg以上</t>
    <rPh sb="3" eb="4">
      <t>ショ</t>
    </rPh>
    <phoneticPr fontId="1"/>
  </si>
  <si>
    <t>上級・小学4年生男子33kg未満</t>
    <rPh sb="3" eb="4">
      <t>ショ</t>
    </rPh>
    <phoneticPr fontId="1"/>
  </si>
  <si>
    <t>上級・小学4年生男子33kg以上</t>
    <rPh sb="3" eb="4">
      <t>ショ</t>
    </rPh>
    <phoneticPr fontId="1"/>
  </si>
  <si>
    <t>上級・小学5年生男子38kg未満</t>
    <rPh sb="3" eb="4">
      <t>ショ</t>
    </rPh>
    <phoneticPr fontId="1"/>
  </si>
  <si>
    <t>上級・小学5年生男子38kg以上</t>
    <rPh sb="3" eb="4">
      <t>ショ</t>
    </rPh>
    <phoneticPr fontId="1"/>
  </si>
  <si>
    <t>上級・小学6年生男子44kg未満</t>
    <rPh sb="3" eb="4">
      <t>ショ</t>
    </rPh>
    <phoneticPr fontId="1"/>
  </si>
  <si>
    <t>上級・小学6年生男子44kg以上</t>
    <rPh sb="3" eb="4">
      <t>ショ</t>
    </rPh>
    <phoneticPr fontId="1"/>
  </si>
  <si>
    <t>上級・中学1年男子45kg未満</t>
    <rPh sb="3" eb="5">
      <t>チュ</t>
    </rPh>
    <phoneticPr fontId="1"/>
  </si>
  <si>
    <t>上級・中学1年男子55kg未満</t>
    <rPh sb="3" eb="5">
      <t>チュ</t>
    </rPh>
    <phoneticPr fontId="1"/>
  </si>
  <si>
    <t>上級・中学1年男子55kg以上</t>
    <rPh sb="3" eb="5">
      <t>チュ</t>
    </rPh>
    <phoneticPr fontId="1"/>
  </si>
  <si>
    <t>上級・中学2〜3年男子50kg未満</t>
    <rPh sb="3" eb="4">
      <t>ダn</t>
    </rPh>
    <phoneticPr fontId="1"/>
  </si>
  <si>
    <t>上級・中学2〜3年男子60kg未満</t>
    <rPh sb="3" eb="4">
      <t>ダn</t>
    </rPh>
    <phoneticPr fontId="1"/>
  </si>
  <si>
    <t>上級・中学2〜3年男子60kg以上</t>
    <rPh sb="3" eb="4">
      <t>ダn</t>
    </rPh>
    <phoneticPr fontId="1"/>
  </si>
  <si>
    <t>上級・幼年女子</t>
    <rPh sb="3" eb="5">
      <t>ヨウネn</t>
    </rPh>
    <phoneticPr fontId="1"/>
  </si>
  <si>
    <t>上級・小学1年生女子</t>
    <rPh sb="3" eb="5">
      <t>ジョs</t>
    </rPh>
    <phoneticPr fontId="1"/>
  </si>
  <si>
    <t>上級・小学2年生女子</t>
    <rPh sb="3" eb="5">
      <t>ジョs</t>
    </rPh>
    <phoneticPr fontId="1"/>
  </si>
  <si>
    <t>上級・小学3年生女子30kg未満</t>
    <rPh sb="3" eb="5">
      <t>ジョs</t>
    </rPh>
    <phoneticPr fontId="1"/>
  </si>
  <si>
    <t>上級・小学3年生女子30kg以上</t>
    <rPh sb="3" eb="5">
      <t>ジョs</t>
    </rPh>
    <phoneticPr fontId="1"/>
  </si>
  <si>
    <t>上級・小学4年生女子33kg未満</t>
    <rPh sb="3" eb="5">
      <t>ジョs</t>
    </rPh>
    <phoneticPr fontId="1"/>
  </si>
  <si>
    <t>上級・小学4年生女子33kg以上</t>
    <rPh sb="3" eb="5">
      <t>ジョs</t>
    </rPh>
    <phoneticPr fontId="1"/>
  </si>
  <si>
    <t>上級・小学5年生女子38kg未満</t>
    <rPh sb="3" eb="5">
      <t>ジョs</t>
    </rPh>
    <phoneticPr fontId="1"/>
  </si>
  <si>
    <t>上級・小学5年生女子38kg以上</t>
    <rPh sb="3" eb="5">
      <t>ジョs</t>
    </rPh>
    <phoneticPr fontId="1"/>
  </si>
  <si>
    <t>上級・小学6年生女子44kg未満</t>
    <rPh sb="3" eb="5">
      <t>ジョs</t>
    </rPh>
    <phoneticPr fontId="1"/>
  </si>
  <si>
    <t>上級・小学6年生女子44kg以上</t>
    <rPh sb="3" eb="5">
      <t>ジョs</t>
    </rPh>
    <phoneticPr fontId="1"/>
  </si>
  <si>
    <t>上級・中学1年女子45kg未満</t>
    <rPh sb="3" eb="5">
      <t>ミマn</t>
    </rPh>
    <phoneticPr fontId="1"/>
  </si>
  <si>
    <t>上級・中学1年女55kg以上</t>
    <rPh sb="3" eb="5">
      <t>ミマn</t>
    </rPh>
    <phoneticPr fontId="1"/>
  </si>
  <si>
    <t>上級・中学2〜3年女子45kg未満</t>
    <rPh sb="3" eb="5">
      <t>ジョs</t>
    </rPh>
    <phoneticPr fontId="1"/>
  </si>
  <si>
    <t>上級・中学2〜3年女子52kg未満</t>
    <rPh sb="3" eb="5">
      <t>ジョs</t>
    </rPh>
    <phoneticPr fontId="1"/>
  </si>
  <si>
    <t>上級・中学2〜3年女子52kg以上</t>
    <rPh sb="3" eb="5">
      <t>ジョs</t>
    </rPh>
    <phoneticPr fontId="1"/>
  </si>
  <si>
    <t>初心者クラス</t>
  </si>
  <si>
    <t>初級クラス</t>
    <rPh sb="0" eb="5">
      <t>ショキュ</t>
    </rPh>
    <phoneticPr fontId="1"/>
  </si>
  <si>
    <t>中級クラス</t>
    <rPh sb="0" eb="5">
      <t>チュ</t>
    </rPh>
    <phoneticPr fontId="1"/>
  </si>
  <si>
    <t>上級クラス</t>
  </si>
  <si>
    <t>高校生クラス</t>
  </si>
  <si>
    <t>合計</t>
    <rPh sb="0" eb="2">
      <t>ゴウケイ</t>
    </rPh>
    <phoneticPr fontId="11"/>
  </si>
  <si>
    <t>出場クラス</t>
    <rPh sb="0" eb="2">
      <t>シュツジョウ</t>
    </rPh>
    <phoneticPr fontId="11"/>
  </si>
  <si>
    <t>人数</t>
    <rPh sb="0" eb="2">
      <t>ニンズウ</t>
    </rPh>
    <phoneticPr fontId="11"/>
  </si>
  <si>
    <t>参加費</t>
    <rPh sb="0" eb="3">
      <t>サンカヒ</t>
    </rPh>
    <phoneticPr fontId="11"/>
  </si>
  <si>
    <r>
      <t>階　  級　　　　　　　　　　　　　　　　　　　</t>
    </r>
    <r>
      <rPr>
        <b/>
        <sz val="8"/>
        <color indexed="10"/>
        <rFont val="ＭＳ Ｐゴシック"/>
        <family val="3"/>
        <charset val="128"/>
      </rPr>
      <t>(左の階級番号を選択すると自動で表示されます)</t>
    </r>
    <rPh sb="0" eb="1">
      <t>カイ</t>
    </rPh>
    <rPh sb="4" eb="5">
      <t>キュウ</t>
    </rPh>
    <rPh sb="25" eb="26">
      <t>ヒダリ</t>
    </rPh>
    <rPh sb="27" eb="29">
      <t>カイキュウ</t>
    </rPh>
    <rPh sb="29" eb="31">
      <t>バンゴウ</t>
    </rPh>
    <rPh sb="32" eb="34">
      <t>センタク</t>
    </rPh>
    <rPh sb="37" eb="39">
      <t>ジドウ</t>
    </rPh>
    <rPh sb="40" eb="42">
      <t>ヒョウジ</t>
    </rPh>
    <phoneticPr fontId="1"/>
  </si>
  <si>
    <t>大会実績1（主催・大会名・順位）</t>
    <rPh sb="0" eb="4">
      <t>タイカイジッセキ</t>
    </rPh>
    <rPh sb="6" eb="8">
      <t>シュサイ</t>
    </rPh>
    <rPh sb="9" eb="12">
      <t>タイカイメイ</t>
    </rPh>
    <rPh sb="13" eb="15">
      <t>ジュンイ</t>
    </rPh>
    <phoneticPr fontId="1"/>
  </si>
  <si>
    <t>MAC、第23回ジャパンカップ、優勝</t>
    <rPh sb="4" eb="5">
      <t>ダイ</t>
    </rPh>
    <rPh sb="7" eb="8">
      <t>カイ</t>
    </rPh>
    <rPh sb="16" eb="18">
      <t>ユウショウ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</si>
</sst>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cm&quot;"/>
    <numFmt numFmtId="177" formatCode="General&quot;kg&quot;"/>
    <numFmt numFmtId="178" formatCode="General&quot;名&quot;"/>
    <numFmt numFmtId="179" formatCode="&quot;¥&quot;General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0" fontId="6" fillId="5" borderId="7" xfId="0" applyFont="1" applyFill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6" fillId="0" borderId="19" xfId="0" applyNumberFormat="1" applyFont="1" applyBorder="1" applyAlignment="1">
      <alignment horizontal="center" vertical="center"/>
    </xf>
    <xf numFmtId="179" fontId="6" fillId="0" borderId="18" xfId="0" applyNumberFormat="1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76" fontId="0" fillId="0" borderId="21" xfId="0" applyNumberFormat="1" applyBorder="1" applyAlignment="1" applyProtection="1">
      <alignment horizontal="center" vertical="center"/>
      <protection locked="0"/>
    </xf>
    <xf numFmtId="177" fontId="0" fillId="0" borderId="21" xfId="0" applyNumberFormat="1" applyBorder="1" applyAlignment="1" applyProtection="1">
      <alignment horizontal="center" vertical="center"/>
      <protection locked="0"/>
    </xf>
    <xf numFmtId="178" fontId="6" fillId="0" borderId="19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492"/>
  <sheetViews>
    <sheetView tabSelected="1" zoomScaleNormal="100" workbookViewId="0">
      <pane ySplit="14" topLeftCell="A15" activePane="bottomLeft" state="frozenSplit"/>
      <selection pane="bottomLeft" activeCell="I81" sqref="I81"/>
    </sheetView>
  </sheetViews>
  <sheetFormatPr defaultRowHeight="13" x14ac:dyDescent="0.2"/>
  <cols>
    <col min="1" max="1" width="4.36328125" customWidth="1"/>
    <col min="2" max="2" width="15.453125" style="1" customWidth="1"/>
    <col min="3" max="3" width="38.90625" customWidth="1"/>
    <col min="4" max="4" width="21.36328125" customWidth="1"/>
    <col min="5" max="5" width="16.08984375" style="8" customWidth="1"/>
    <col min="6" max="6" width="9.26953125" customWidth="1"/>
    <col min="7" max="7" width="9.36328125" customWidth="1"/>
    <col min="8" max="8" width="34.54296875" customWidth="1"/>
    <col min="9" max="10" width="50.6328125" style="1" customWidth="1"/>
    <col min="11" max="11" width="23.26953125" customWidth="1"/>
  </cols>
  <sheetData>
    <row r="1" spans="1:10" ht="30" customHeight="1" thickBot="1" x14ac:dyDescent="0.25">
      <c r="B1" s="69"/>
      <c r="C1" s="69"/>
      <c r="D1" s="69"/>
      <c r="E1" s="69"/>
      <c r="F1" s="69"/>
      <c r="G1" s="69"/>
      <c r="H1" s="69"/>
    </row>
    <row r="2" spans="1:10" ht="25.5" customHeight="1" thickBot="1" x14ac:dyDescent="0.25">
      <c r="A2" s="14"/>
      <c r="B2" s="34" t="s">
        <v>17</v>
      </c>
      <c r="C2" s="73" t="s">
        <v>12</v>
      </c>
      <c r="D2" s="74"/>
      <c r="E2" s="34" t="s">
        <v>16</v>
      </c>
      <c r="F2" s="70"/>
      <c r="G2" s="71"/>
      <c r="H2" s="72"/>
    </row>
    <row r="3" spans="1:10" ht="25.5" customHeight="1" thickBot="1" x14ac:dyDescent="0.25">
      <c r="B3" s="35" t="s">
        <v>21</v>
      </c>
      <c r="C3" s="65"/>
      <c r="D3" s="66"/>
      <c r="E3" s="35" t="s">
        <v>18</v>
      </c>
      <c r="F3" s="64"/>
      <c r="G3" s="65"/>
      <c r="H3" s="66"/>
    </row>
    <row r="4" spans="1:10" ht="46" customHeight="1" thickBot="1" x14ac:dyDescent="0.25">
      <c r="B4" s="36" t="s">
        <v>19</v>
      </c>
      <c r="C4" s="67" t="s">
        <v>20</v>
      </c>
      <c r="D4" s="67"/>
      <c r="E4" s="67"/>
      <c r="F4" s="67"/>
      <c r="G4" s="67"/>
      <c r="H4" s="68"/>
    </row>
    <row r="5" spans="1:10" ht="13.5" customHeight="1" thickBot="1" x14ac:dyDescent="0.25">
      <c r="B5" s="45"/>
      <c r="C5" s="46"/>
      <c r="D5" s="46"/>
      <c r="E5" s="46"/>
      <c r="F5" s="46"/>
      <c r="G5" s="46"/>
      <c r="H5" s="46"/>
    </row>
    <row r="6" spans="1:10" ht="20" customHeight="1" thickBot="1" x14ac:dyDescent="0.25">
      <c r="B6" s="45"/>
      <c r="C6" s="46"/>
      <c r="D6" s="59" t="s">
        <v>140</v>
      </c>
      <c r="E6" s="59"/>
      <c r="F6" s="59" t="s">
        <v>141</v>
      </c>
      <c r="G6" s="59"/>
      <c r="H6" s="47" t="s">
        <v>142</v>
      </c>
    </row>
    <row r="7" spans="1:10" ht="20" customHeight="1" thickBot="1" x14ac:dyDescent="0.25">
      <c r="B7" s="45"/>
      <c r="C7" s="46"/>
      <c r="D7" s="60" t="s">
        <v>134</v>
      </c>
      <c r="E7" s="60"/>
      <c r="F7" s="63">
        <f>COUNTIF($B$16:$B$100,"&lt;=16")</f>
        <v>0</v>
      </c>
      <c r="G7" s="63"/>
      <c r="H7" s="48">
        <f>(F7*6000)</f>
        <v>0</v>
      </c>
    </row>
    <row r="8" spans="1:10" ht="20" customHeight="1" thickBot="1" x14ac:dyDescent="0.25">
      <c r="B8" s="45"/>
      <c r="C8" s="46"/>
      <c r="D8" s="60" t="s">
        <v>135</v>
      </c>
      <c r="E8" s="60"/>
      <c r="F8" s="63">
        <f>COUNTIF($B$16:$B$100,"&lt;=34")-COUNTIF($B$16:$B$100,"&lt;=16")</f>
        <v>0</v>
      </c>
      <c r="G8" s="63"/>
      <c r="H8" s="48">
        <f>(F8*6000)</f>
        <v>0</v>
      </c>
    </row>
    <row r="9" spans="1:10" ht="20" customHeight="1" thickBot="1" x14ac:dyDescent="0.25">
      <c r="B9" s="45"/>
      <c r="C9" s="46"/>
      <c r="D9" s="60" t="s">
        <v>136</v>
      </c>
      <c r="E9" s="60"/>
      <c r="F9" s="63">
        <f>COUNTIF($B$16:$B$100,"&lt;=67")-COUNTIF($B$16:$B$100,"&lt;=34")</f>
        <v>0</v>
      </c>
      <c r="G9" s="63"/>
      <c r="H9" s="48">
        <f>(F9*6000)</f>
        <v>0</v>
      </c>
    </row>
    <row r="10" spans="1:10" ht="20" customHeight="1" thickBot="1" x14ac:dyDescent="0.25">
      <c r="B10" s="45"/>
      <c r="C10" s="46"/>
      <c r="D10" s="60" t="s">
        <v>137</v>
      </c>
      <c r="E10" s="60"/>
      <c r="F10" s="63">
        <f>COUNTIF($B$16:$B$100,"&lt;=100")-COUNTIF($B$16:$B$100,"&lt;=67")</f>
        <v>0</v>
      </c>
      <c r="G10" s="63"/>
      <c r="H10" s="48">
        <f>(F10*7000)</f>
        <v>0</v>
      </c>
    </row>
    <row r="11" spans="1:10" ht="20" customHeight="1" thickBot="1" x14ac:dyDescent="0.25">
      <c r="B11" s="45"/>
      <c r="C11" s="46"/>
      <c r="D11" s="61" t="s">
        <v>138</v>
      </c>
      <c r="E11" s="61"/>
      <c r="F11" s="57">
        <f>COUNTIF($B$16:$B$100,"&lt;=112")-COUNTIF($B$16:$B$100,"&lt;=100")</f>
        <v>0</v>
      </c>
      <c r="G11" s="57"/>
      <c r="H11" s="49">
        <f>(F11*7000)</f>
        <v>0</v>
      </c>
    </row>
    <row r="12" spans="1:10" ht="20" customHeight="1" thickTop="1" thickBot="1" x14ac:dyDescent="0.25">
      <c r="B12" s="45"/>
      <c r="C12" s="46"/>
      <c r="D12" s="62" t="s">
        <v>139</v>
      </c>
      <c r="E12" s="62"/>
      <c r="F12" s="58">
        <f>SUM(F7:F11)</f>
        <v>0</v>
      </c>
      <c r="G12" s="58"/>
      <c r="H12" s="50">
        <f>SUM(H7:H11)</f>
        <v>0</v>
      </c>
    </row>
    <row r="13" spans="1:10" ht="13.5" thickBot="1" x14ac:dyDescent="0.25">
      <c r="C13" s="2"/>
      <c r="D13" s="2"/>
      <c r="E13" s="6"/>
      <c r="F13" s="2"/>
      <c r="G13" s="2"/>
    </row>
    <row r="14" spans="1:10" ht="31.5" customHeight="1" thickBot="1" x14ac:dyDescent="0.25">
      <c r="A14" s="11"/>
      <c r="B14" s="23" t="s">
        <v>9</v>
      </c>
      <c r="C14" s="24" t="s">
        <v>143</v>
      </c>
      <c r="D14" s="3" t="s">
        <v>0</v>
      </c>
      <c r="E14" s="4" t="s">
        <v>1</v>
      </c>
      <c r="F14" s="3" t="s">
        <v>2</v>
      </c>
      <c r="G14" s="3" t="s">
        <v>3</v>
      </c>
      <c r="H14" s="13" t="s">
        <v>10</v>
      </c>
      <c r="I14" s="75" t="s">
        <v>144</v>
      </c>
      <c r="J14" s="75" t="s">
        <v>144</v>
      </c>
    </row>
    <row r="15" spans="1:10" ht="21.75" customHeight="1" thickBot="1" x14ac:dyDescent="0.25">
      <c r="A15" s="27" t="s">
        <v>8</v>
      </c>
      <c r="B15" s="25">
        <v>18</v>
      </c>
      <c r="C15" s="12" t="str">
        <f>VLOOKUP(B15,階級番号!A1:B113,2,0)</f>
        <v>初級・小学1年生男子</v>
      </c>
      <c r="D15" s="26" t="s">
        <v>4</v>
      </c>
      <c r="E15" s="10" t="s">
        <v>5</v>
      </c>
      <c r="F15" s="43">
        <v>150</v>
      </c>
      <c r="G15" s="44">
        <v>45</v>
      </c>
      <c r="H15" s="80" t="s">
        <v>11</v>
      </c>
      <c r="I15" s="81" t="s">
        <v>145</v>
      </c>
      <c r="J15" s="82"/>
    </row>
    <row r="16" spans="1:10" ht="21.75" customHeight="1" x14ac:dyDescent="0.2">
      <c r="A16" s="11"/>
      <c r="B16" s="30"/>
      <c r="C16" s="31" t="str">
        <f>IF(B16="","左横の階級番号を選択してください",VLOOKUP(B16,階級番号!$A$2:$B$113,2,0))</f>
        <v>左横の階級番号を選択してください</v>
      </c>
      <c r="D16" s="15"/>
      <c r="E16" s="16"/>
      <c r="F16" s="37"/>
      <c r="G16" s="40"/>
      <c r="H16" s="76" t="str">
        <f>IF($C$2="※必ず入力してください","シート上部に入力してください",$C$2)</f>
        <v>シート上部に入力してください</v>
      </c>
      <c r="I16" s="83"/>
      <c r="J16" s="84"/>
    </row>
    <row r="17" spans="1:10" ht="21.75" customHeight="1" x14ac:dyDescent="0.2">
      <c r="A17" s="11"/>
      <c r="B17" s="32"/>
      <c r="C17" s="33" t="str">
        <f>IF(B17="","左横の階級番号を選択してください",VLOOKUP(B17,階級番号!$A$2:$B$113,2,0))</f>
        <v>左横の階級番号を選択してください</v>
      </c>
      <c r="D17" s="17"/>
      <c r="E17" s="18"/>
      <c r="F17" s="38"/>
      <c r="G17" s="41"/>
      <c r="H17" s="76" t="str">
        <f t="shared" ref="H17:H80" si="0">IF($C$2="※必ず入力してください","シート上部に入力してください",$C$2)</f>
        <v>シート上部に入力してください</v>
      </c>
      <c r="I17" s="18"/>
      <c r="J17" s="85"/>
    </row>
    <row r="18" spans="1:10" ht="21.75" customHeight="1" x14ac:dyDescent="0.2">
      <c r="A18" s="11"/>
      <c r="B18" s="32"/>
      <c r="C18" s="33" t="str">
        <f>IF(B18="","左横の階級番号を選択してください",VLOOKUP(B18,階級番号!$A$2:$B$113,2,0))</f>
        <v>左横の階級番号を選択してください</v>
      </c>
      <c r="D18" s="17"/>
      <c r="E18" s="18"/>
      <c r="F18" s="38"/>
      <c r="G18" s="41"/>
      <c r="H18" s="76" t="str">
        <f t="shared" si="0"/>
        <v>シート上部に入力してください</v>
      </c>
      <c r="I18" s="18"/>
      <c r="J18" s="85"/>
    </row>
    <row r="19" spans="1:10" ht="21.75" customHeight="1" x14ac:dyDescent="0.2">
      <c r="A19" s="11"/>
      <c r="B19" s="32"/>
      <c r="C19" s="33" t="str">
        <f>IF(B19="","左横の階級番号を選択してください",VLOOKUP(B19,階級番号!$A$2:$B$113,2,0))</f>
        <v>左横の階級番号を選択してください</v>
      </c>
      <c r="D19" s="17"/>
      <c r="E19" s="18"/>
      <c r="F19" s="38"/>
      <c r="G19" s="41"/>
      <c r="H19" s="76" t="str">
        <f t="shared" si="0"/>
        <v>シート上部に入力してください</v>
      </c>
      <c r="I19" s="18"/>
      <c r="J19" s="85"/>
    </row>
    <row r="20" spans="1:10" ht="21.75" customHeight="1" x14ac:dyDescent="0.2">
      <c r="A20" s="11"/>
      <c r="B20" s="32"/>
      <c r="C20" s="33" t="str">
        <f>IF(B20="","左横の階級番号を選択してください",VLOOKUP(B20,階級番号!$A$2:$B$113,2,0))</f>
        <v>左横の階級番号を選択してください</v>
      </c>
      <c r="D20" s="17"/>
      <c r="E20" s="18"/>
      <c r="F20" s="38"/>
      <c r="G20" s="41"/>
      <c r="H20" s="76" t="str">
        <f t="shared" si="0"/>
        <v>シート上部に入力してください</v>
      </c>
      <c r="I20" s="18"/>
      <c r="J20" s="85"/>
    </row>
    <row r="21" spans="1:10" ht="21.75" customHeight="1" x14ac:dyDescent="0.2">
      <c r="A21" s="11"/>
      <c r="B21" s="32"/>
      <c r="C21" s="33" t="str">
        <f>IF(B21="","左横の階級番号を選択してください",VLOOKUP(B21,階級番号!$A$2:$B$113,2,0))</f>
        <v>左横の階級番号を選択してください</v>
      </c>
      <c r="D21" s="17"/>
      <c r="E21" s="18"/>
      <c r="F21" s="38"/>
      <c r="G21" s="41"/>
      <c r="H21" s="76" t="str">
        <f t="shared" si="0"/>
        <v>シート上部に入力してください</v>
      </c>
      <c r="I21" s="18"/>
      <c r="J21" s="85"/>
    </row>
    <row r="22" spans="1:10" ht="21.75" customHeight="1" x14ac:dyDescent="0.2">
      <c r="A22" s="11"/>
      <c r="B22" s="32"/>
      <c r="C22" s="33" t="str">
        <f>IF(B22="","左横の階級番号を選択してください",VLOOKUP(B22,階級番号!$A$2:$B$113,2,0))</f>
        <v>左横の階級番号を選択してください</v>
      </c>
      <c r="D22" s="17"/>
      <c r="E22" s="18"/>
      <c r="F22" s="38"/>
      <c r="G22" s="41"/>
      <c r="H22" s="76" t="str">
        <f t="shared" si="0"/>
        <v>シート上部に入力してください</v>
      </c>
      <c r="I22" s="18"/>
      <c r="J22" s="85"/>
    </row>
    <row r="23" spans="1:10" ht="21.75" customHeight="1" x14ac:dyDescent="0.2">
      <c r="A23" s="11"/>
      <c r="B23" s="32"/>
      <c r="C23" s="33" t="str">
        <f>IF(B23="","左横の階級番号を選択してください",VLOOKUP(B23,階級番号!$A$2:$B$113,2,0))</f>
        <v>左横の階級番号を選択してください</v>
      </c>
      <c r="D23" s="17"/>
      <c r="E23" s="18"/>
      <c r="F23" s="38"/>
      <c r="G23" s="41"/>
      <c r="H23" s="76" t="str">
        <f t="shared" si="0"/>
        <v>シート上部に入力してください</v>
      </c>
      <c r="I23" s="18"/>
      <c r="J23" s="85"/>
    </row>
    <row r="24" spans="1:10" ht="21.75" customHeight="1" x14ac:dyDescent="0.2">
      <c r="A24" s="11"/>
      <c r="B24" s="32"/>
      <c r="C24" s="33" t="str">
        <f>IF(B24="","左横の階級番号を選択してください",VLOOKUP(B24,階級番号!$A$2:$B$113,2,0))</f>
        <v>左横の階級番号を選択してください</v>
      </c>
      <c r="D24" s="17"/>
      <c r="E24" s="18"/>
      <c r="F24" s="38"/>
      <c r="G24" s="41"/>
      <c r="H24" s="76" t="str">
        <f t="shared" si="0"/>
        <v>シート上部に入力してください</v>
      </c>
      <c r="I24" s="18"/>
      <c r="J24" s="85"/>
    </row>
    <row r="25" spans="1:10" ht="21.75" customHeight="1" x14ac:dyDescent="0.2">
      <c r="A25" s="11"/>
      <c r="B25" s="32"/>
      <c r="C25" s="33" t="str">
        <f>IF(B25="","左横の階級番号を選択してください",VLOOKUP(B25,階級番号!$A$2:$B$113,2,0))</f>
        <v>左横の階級番号を選択してください</v>
      </c>
      <c r="D25" s="17"/>
      <c r="E25" s="18"/>
      <c r="F25" s="38"/>
      <c r="G25" s="41"/>
      <c r="H25" s="76" t="str">
        <f t="shared" si="0"/>
        <v>シート上部に入力してください</v>
      </c>
      <c r="I25" s="18"/>
      <c r="J25" s="85"/>
    </row>
    <row r="26" spans="1:10" ht="21.75" customHeight="1" x14ac:dyDescent="0.2">
      <c r="A26" s="11"/>
      <c r="B26" s="32"/>
      <c r="C26" s="33" t="str">
        <f>IF(B26="","左横の階級番号を選択してください",VLOOKUP(B26,階級番号!$A$2:$B$113,2,0))</f>
        <v>左横の階級番号を選択してください</v>
      </c>
      <c r="D26" s="17"/>
      <c r="E26" s="18"/>
      <c r="F26" s="38"/>
      <c r="G26" s="41"/>
      <c r="H26" s="76" t="str">
        <f t="shared" si="0"/>
        <v>シート上部に入力してください</v>
      </c>
      <c r="I26" s="18"/>
      <c r="J26" s="85"/>
    </row>
    <row r="27" spans="1:10" ht="21.75" customHeight="1" x14ac:dyDescent="0.2">
      <c r="A27" s="11"/>
      <c r="B27" s="32"/>
      <c r="C27" s="33" t="str">
        <f>IF(B27="","左横の階級番号を選択してください",VLOOKUP(B27,階級番号!$A$2:$B$113,2,0))</f>
        <v>左横の階級番号を選択してください</v>
      </c>
      <c r="D27" s="17"/>
      <c r="E27" s="18"/>
      <c r="F27" s="38"/>
      <c r="G27" s="41"/>
      <c r="H27" s="76" t="str">
        <f t="shared" si="0"/>
        <v>シート上部に入力してください</v>
      </c>
      <c r="I27" s="18"/>
      <c r="J27" s="85"/>
    </row>
    <row r="28" spans="1:10" ht="21.75" customHeight="1" x14ac:dyDescent="0.2">
      <c r="A28" s="11"/>
      <c r="B28" s="32"/>
      <c r="C28" s="33" t="str">
        <f>IF(B28="","左横の階級番号を選択してください",VLOOKUP(B28,階級番号!$A$2:$B$113,2,0))</f>
        <v>左横の階級番号を選択してください</v>
      </c>
      <c r="D28" s="17"/>
      <c r="E28" s="18"/>
      <c r="F28" s="38"/>
      <c r="G28" s="41"/>
      <c r="H28" s="76" t="str">
        <f t="shared" si="0"/>
        <v>シート上部に入力してください</v>
      </c>
      <c r="I28" s="18"/>
      <c r="J28" s="85"/>
    </row>
    <row r="29" spans="1:10" ht="21.75" customHeight="1" x14ac:dyDescent="0.2">
      <c r="A29" s="11"/>
      <c r="B29" s="32"/>
      <c r="C29" s="33" t="str">
        <f>IF(B29="","左横の階級番号を選択してください",VLOOKUP(B29,階級番号!$A$2:$B$113,2,0))</f>
        <v>左横の階級番号を選択してください</v>
      </c>
      <c r="D29" s="17"/>
      <c r="E29" s="18"/>
      <c r="F29" s="38"/>
      <c r="G29" s="41"/>
      <c r="H29" s="76" t="str">
        <f t="shared" si="0"/>
        <v>シート上部に入力してください</v>
      </c>
      <c r="I29" s="18"/>
      <c r="J29" s="85"/>
    </row>
    <row r="30" spans="1:10" ht="21.75" customHeight="1" x14ac:dyDescent="0.2">
      <c r="A30" s="11"/>
      <c r="B30" s="32"/>
      <c r="C30" s="33" t="str">
        <f>IF(B30="","左横の階級番号を選択してください",VLOOKUP(B30,階級番号!$A$2:$B$113,2,0))</f>
        <v>左横の階級番号を選択してください</v>
      </c>
      <c r="D30" s="17"/>
      <c r="E30" s="18"/>
      <c r="F30" s="38"/>
      <c r="G30" s="41"/>
      <c r="H30" s="76" t="str">
        <f t="shared" si="0"/>
        <v>シート上部に入力してください</v>
      </c>
      <c r="I30" s="18"/>
      <c r="J30" s="85"/>
    </row>
    <row r="31" spans="1:10" ht="21.75" customHeight="1" x14ac:dyDescent="0.2">
      <c r="A31" s="11"/>
      <c r="B31" s="32"/>
      <c r="C31" s="33" t="str">
        <f>IF(B31="","左横の階級番号を選択してください",VLOOKUP(B31,階級番号!$A$2:$B$113,2,0))</f>
        <v>左横の階級番号を選択してください</v>
      </c>
      <c r="D31" s="17"/>
      <c r="E31" s="18"/>
      <c r="F31" s="38"/>
      <c r="G31" s="41"/>
      <c r="H31" s="76" t="str">
        <f t="shared" si="0"/>
        <v>シート上部に入力してください</v>
      </c>
      <c r="I31" s="18"/>
      <c r="J31" s="85"/>
    </row>
    <row r="32" spans="1:10" ht="21.75" customHeight="1" x14ac:dyDescent="0.2">
      <c r="A32" s="11"/>
      <c r="B32" s="32"/>
      <c r="C32" s="33" t="str">
        <f>IF(B32="","左横の階級番号を選択してください",VLOOKUP(B32,階級番号!$A$2:$B$113,2,0))</f>
        <v>左横の階級番号を選択してください</v>
      </c>
      <c r="D32" s="17"/>
      <c r="E32" s="18"/>
      <c r="F32" s="38"/>
      <c r="G32" s="41"/>
      <c r="H32" s="76" t="str">
        <f t="shared" si="0"/>
        <v>シート上部に入力してください</v>
      </c>
      <c r="I32" s="18"/>
      <c r="J32" s="85"/>
    </row>
    <row r="33" spans="1:10" ht="21.75" customHeight="1" x14ac:dyDescent="0.2">
      <c r="A33" s="11"/>
      <c r="B33" s="32"/>
      <c r="C33" s="33" t="str">
        <f>IF(B33="","左横の階級番号を選択してください",VLOOKUP(B33,階級番号!$A$2:$B$113,2,0))</f>
        <v>左横の階級番号を選択してください</v>
      </c>
      <c r="D33" s="17"/>
      <c r="E33" s="18"/>
      <c r="F33" s="38"/>
      <c r="G33" s="41"/>
      <c r="H33" s="76" t="str">
        <f t="shared" si="0"/>
        <v>シート上部に入力してください</v>
      </c>
      <c r="I33" s="18"/>
      <c r="J33" s="85"/>
    </row>
    <row r="34" spans="1:10" ht="21.75" customHeight="1" x14ac:dyDescent="0.2">
      <c r="A34" s="11"/>
      <c r="B34" s="32"/>
      <c r="C34" s="33" t="str">
        <f>IF(B34="","左横の階級番号を選択してください",VLOOKUP(B34,階級番号!$A$2:$B$113,2,0))</f>
        <v>左横の階級番号を選択してください</v>
      </c>
      <c r="D34" s="17"/>
      <c r="E34" s="18"/>
      <c r="F34" s="38"/>
      <c r="G34" s="41"/>
      <c r="H34" s="76" t="str">
        <f t="shared" si="0"/>
        <v>シート上部に入力してください</v>
      </c>
      <c r="I34" s="18"/>
      <c r="J34" s="85"/>
    </row>
    <row r="35" spans="1:10" ht="21.75" customHeight="1" x14ac:dyDescent="0.2">
      <c r="A35" s="11"/>
      <c r="B35" s="32"/>
      <c r="C35" s="33" t="str">
        <f>IF(B35="","左横の階級番号を選択してください",VLOOKUP(B35,階級番号!$A$2:$B$113,2,0))</f>
        <v>左横の階級番号を選択してください</v>
      </c>
      <c r="D35" s="19"/>
      <c r="E35" s="20"/>
      <c r="F35" s="38"/>
      <c r="G35" s="41"/>
      <c r="H35" s="76" t="str">
        <f t="shared" si="0"/>
        <v>シート上部に入力してください</v>
      </c>
      <c r="I35" s="18"/>
      <c r="J35" s="85"/>
    </row>
    <row r="36" spans="1:10" ht="21.75" customHeight="1" x14ac:dyDescent="0.2">
      <c r="A36" s="11"/>
      <c r="B36" s="32"/>
      <c r="C36" s="33" t="str">
        <f>IF(B36="","左横の階級番号を選択してください",VLOOKUP(B36,階級番号!$A$2:$B$113,2,0))</f>
        <v>左横の階級番号を選択してください</v>
      </c>
      <c r="D36" s="17"/>
      <c r="E36" s="18"/>
      <c r="F36" s="38"/>
      <c r="G36" s="41"/>
      <c r="H36" s="76" t="str">
        <f t="shared" si="0"/>
        <v>シート上部に入力してください</v>
      </c>
      <c r="I36" s="18"/>
      <c r="J36" s="85"/>
    </row>
    <row r="37" spans="1:10" ht="21.75" customHeight="1" x14ac:dyDescent="0.2">
      <c r="A37" s="11"/>
      <c r="B37" s="32"/>
      <c r="C37" s="33" t="str">
        <f>IF(B37="","左横の階級番号を選択してください",VLOOKUP(B37,階級番号!$A$2:$B$113,2,0))</f>
        <v>左横の階級番号を選択してください</v>
      </c>
      <c r="D37" s="17"/>
      <c r="E37" s="18"/>
      <c r="F37" s="38"/>
      <c r="G37" s="41"/>
      <c r="H37" s="76" t="str">
        <f t="shared" si="0"/>
        <v>シート上部に入力してください</v>
      </c>
      <c r="I37" s="18"/>
      <c r="J37" s="85"/>
    </row>
    <row r="38" spans="1:10" ht="21.75" customHeight="1" x14ac:dyDescent="0.2">
      <c r="A38" s="11"/>
      <c r="B38" s="32"/>
      <c r="C38" s="33" t="str">
        <f>IF(B38="","左横の階級番号を選択してください",VLOOKUP(B38,階級番号!$A$2:$B$113,2,0))</f>
        <v>左横の階級番号を選択してください</v>
      </c>
      <c r="D38" s="17"/>
      <c r="E38" s="18"/>
      <c r="F38" s="38"/>
      <c r="G38" s="41"/>
      <c r="H38" s="76" t="str">
        <f t="shared" si="0"/>
        <v>シート上部に入力してください</v>
      </c>
      <c r="I38" s="18"/>
      <c r="J38" s="85"/>
    </row>
    <row r="39" spans="1:10" ht="21.75" customHeight="1" x14ac:dyDescent="0.2">
      <c r="A39" s="11"/>
      <c r="B39" s="32"/>
      <c r="C39" s="33" t="str">
        <f>IF(B39="","左横の階級番号を選択してください",VLOOKUP(B39,階級番号!$A$2:$B$113,2,0))</f>
        <v>左横の階級番号を選択してください</v>
      </c>
      <c r="D39" s="17"/>
      <c r="E39" s="18"/>
      <c r="F39" s="38"/>
      <c r="G39" s="41"/>
      <c r="H39" s="76" t="str">
        <f t="shared" si="0"/>
        <v>シート上部に入力してください</v>
      </c>
      <c r="I39" s="18"/>
      <c r="J39" s="85"/>
    </row>
    <row r="40" spans="1:10" ht="21.75" customHeight="1" x14ac:dyDescent="0.2">
      <c r="A40" s="11"/>
      <c r="B40" s="32"/>
      <c r="C40" s="33" t="str">
        <f>IF(B40="","左横の階級番号を選択してください",VLOOKUP(B40,階級番号!$A$2:$B$113,2,0))</f>
        <v>左横の階級番号を選択してください</v>
      </c>
      <c r="D40" s="17"/>
      <c r="E40" s="18"/>
      <c r="F40" s="38"/>
      <c r="G40" s="41"/>
      <c r="H40" s="76" t="str">
        <f t="shared" si="0"/>
        <v>シート上部に入力してください</v>
      </c>
      <c r="I40" s="18"/>
      <c r="J40" s="85"/>
    </row>
    <row r="41" spans="1:10" ht="21.75" customHeight="1" x14ac:dyDescent="0.2">
      <c r="A41" s="11"/>
      <c r="B41" s="32"/>
      <c r="C41" s="33" t="str">
        <f>IF(B41="","左横の階級番号を選択してください",VLOOKUP(B41,階級番号!$A$2:$B$113,2,0))</f>
        <v>左横の階級番号を選択してください</v>
      </c>
      <c r="D41" s="17"/>
      <c r="E41" s="18"/>
      <c r="F41" s="38"/>
      <c r="G41" s="41"/>
      <c r="H41" s="76" t="str">
        <f t="shared" si="0"/>
        <v>シート上部に入力してください</v>
      </c>
      <c r="I41" s="18"/>
      <c r="J41" s="85"/>
    </row>
    <row r="42" spans="1:10" ht="21.75" customHeight="1" x14ac:dyDescent="0.2">
      <c r="A42" s="11"/>
      <c r="B42" s="32"/>
      <c r="C42" s="33" t="str">
        <f>IF(B42="","左横の階級番号を選択してください",VLOOKUP(B42,階級番号!$A$2:$B$113,2,0))</f>
        <v>左横の階級番号を選択してください</v>
      </c>
      <c r="D42" s="17"/>
      <c r="E42" s="18"/>
      <c r="F42" s="38"/>
      <c r="G42" s="41"/>
      <c r="H42" s="76" t="str">
        <f t="shared" si="0"/>
        <v>シート上部に入力してください</v>
      </c>
      <c r="I42" s="18"/>
      <c r="J42" s="85"/>
    </row>
    <row r="43" spans="1:10" ht="21.75" customHeight="1" x14ac:dyDescent="0.2">
      <c r="A43" s="11"/>
      <c r="B43" s="32"/>
      <c r="C43" s="33" t="str">
        <f>IF(B43="","左横の階級番号を選択してください",VLOOKUP(B43,階級番号!$A$2:$B$113,2,0))</f>
        <v>左横の階級番号を選択してください</v>
      </c>
      <c r="D43" s="17"/>
      <c r="E43" s="18"/>
      <c r="F43" s="38"/>
      <c r="G43" s="41"/>
      <c r="H43" s="76" t="str">
        <f t="shared" si="0"/>
        <v>シート上部に入力してください</v>
      </c>
      <c r="I43" s="18"/>
      <c r="J43" s="85"/>
    </row>
    <row r="44" spans="1:10" ht="21.75" customHeight="1" x14ac:dyDescent="0.2">
      <c r="A44" s="11"/>
      <c r="B44" s="32"/>
      <c r="C44" s="33" t="str">
        <f>IF(B44="","左横の階級番号を選択してください",VLOOKUP(B44,階級番号!$A$2:$B$113,2,0))</f>
        <v>左横の階級番号を選択してください</v>
      </c>
      <c r="D44" s="17"/>
      <c r="E44" s="18"/>
      <c r="F44" s="38"/>
      <c r="G44" s="41"/>
      <c r="H44" s="76" t="str">
        <f t="shared" si="0"/>
        <v>シート上部に入力してください</v>
      </c>
      <c r="I44" s="18"/>
      <c r="J44" s="85"/>
    </row>
    <row r="45" spans="1:10" ht="21.75" customHeight="1" x14ac:dyDescent="0.2">
      <c r="A45" s="11"/>
      <c r="B45" s="51"/>
      <c r="C45" s="52" t="str">
        <f>IF(B45="","左横の階級番号を選択してください",VLOOKUP(B45,階級番号!$A$2:$B$113,2,0))</f>
        <v>左横の階級番号を選択してください</v>
      </c>
      <c r="D45" s="53"/>
      <c r="E45" s="54"/>
      <c r="F45" s="55"/>
      <c r="G45" s="56"/>
      <c r="H45" s="77" t="str">
        <f t="shared" si="0"/>
        <v>シート上部に入力してください</v>
      </c>
      <c r="I45" s="18"/>
      <c r="J45" s="85"/>
    </row>
    <row r="46" spans="1:10" ht="21.75" customHeight="1" x14ac:dyDescent="0.2">
      <c r="B46" s="32"/>
      <c r="C46" s="33" t="str">
        <f>IF(B46="","左横の階級番号を選択してください",VLOOKUP(B46,階級番号!$A$2:$B$113,2,0))</f>
        <v>左横の階級番号を選択してください</v>
      </c>
      <c r="D46" s="17"/>
      <c r="E46" s="18"/>
      <c r="F46" s="38"/>
      <c r="G46" s="41"/>
      <c r="H46" s="78" t="str">
        <f t="shared" si="0"/>
        <v>シート上部に入力してください</v>
      </c>
      <c r="I46" s="18"/>
      <c r="J46" s="85"/>
    </row>
    <row r="47" spans="1:10" ht="21.75" customHeight="1" x14ac:dyDescent="0.2">
      <c r="B47" s="32"/>
      <c r="C47" s="33" t="str">
        <f>IF(B47="","左横の階級番号を選択してください",VLOOKUP(B47,階級番号!$A$2:$B$113,2,0))</f>
        <v>左横の階級番号を選択してください</v>
      </c>
      <c r="D47" s="17"/>
      <c r="E47" s="18"/>
      <c r="F47" s="38"/>
      <c r="G47" s="41"/>
      <c r="H47" s="78" t="str">
        <f t="shared" si="0"/>
        <v>シート上部に入力してください</v>
      </c>
      <c r="I47" s="18"/>
      <c r="J47" s="85"/>
    </row>
    <row r="48" spans="1:10" ht="21.75" customHeight="1" x14ac:dyDescent="0.2">
      <c r="B48" s="32"/>
      <c r="C48" s="33" t="str">
        <f>IF(B48="","左横の階級番号を選択してください",VLOOKUP(B48,階級番号!$A$2:$B$113,2,0))</f>
        <v>左横の階級番号を選択してください</v>
      </c>
      <c r="D48" s="17"/>
      <c r="E48" s="18"/>
      <c r="F48" s="38"/>
      <c r="G48" s="41"/>
      <c r="H48" s="78" t="str">
        <f t="shared" si="0"/>
        <v>シート上部に入力してください</v>
      </c>
      <c r="I48" s="18"/>
      <c r="J48" s="85"/>
    </row>
    <row r="49" spans="2:10" ht="21.75" customHeight="1" x14ac:dyDescent="0.2">
      <c r="B49" s="32"/>
      <c r="C49" s="33" t="str">
        <f>IF(B49="","左横の階級番号を選択してください",VLOOKUP(B49,階級番号!$A$2:$B$113,2,0))</f>
        <v>左横の階級番号を選択してください</v>
      </c>
      <c r="D49" s="17"/>
      <c r="E49" s="18"/>
      <c r="F49" s="38"/>
      <c r="G49" s="41"/>
      <c r="H49" s="78" t="str">
        <f t="shared" si="0"/>
        <v>シート上部に入力してください</v>
      </c>
      <c r="I49" s="18"/>
      <c r="J49" s="85"/>
    </row>
    <row r="50" spans="2:10" ht="21.75" customHeight="1" x14ac:dyDescent="0.2">
      <c r="B50" s="32"/>
      <c r="C50" s="33" t="str">
        <f>IF(B50="","左横の階級番号を選択してください",VLOOKUP(B50,階級番号!$A$2:$B$113,2,0))</f>
        <v>左横の階級番号を選択してください</v>
      </c>
      <c r="D50" s="17"/>
      <c r="E50" s="18"/>
      <c r="F50" s="38"/>
      <c r="G50" s="41"/>
      <c r="H50" s="78" t="str">
        <f t="shared" si="0"/>
        <v>シート上部に入力してください</v>
      </c>
      <c r="I50" s="18"/>
      <c r="J50" s="85"/>
    </row>
    <row r="51" spans="2:10" ht="21.75" customHeight="1" x14ac:dyDescent="0.2">
      <c r="B51" s="32"/>
      <c r="C51" s="33" t="str">
        <f>IF(B51="","左横の階級番号を選択してください",VLOOKUP(B51,階級番号!$A$2:$B$113,2,0))</f>
        <v>左横の階級番号を選択してください</v>
      </c>
      <c r="D51" s="17"/>
      <c r="E51" s="18"/>
      <c r="F51" s="38"/>
      <c r="G51" s="41"/>
      <c r="H51" s="78" t="str">
        <f t="shared" si="0"/>
        <v>シート上部に入力してください</v>
      </c>
      <c r="I51" s="18"/>
      <c r="J51" s="85"/>
    </row>
    <row r="52" spans="2:10" ht="21.75" customHeight="1" x14ac:dyDescent="0.2">
      <c r="B52" s="32"/>
      <c r="C52" s="33" t="str">
        <f>IF(B52="","左横の階級番号を選択してください",VLOOKUP(B52,階級番号!$A$2:$B$113,2,0))</f>
        <v>左横の階級番号を選択してください</v>
      </c>
      <c r="D52" s="17"/>
      <c r="E52" s="18"/>
      <c r="F52" s="38"/>
      <c r="G52" s="41"/>
      <c r="H52" s="78" t="str">
        <f t="shared" si="0"/>
        <v>シート上部に入力してください</v>
      </c>
      <c r="I52" s="18"/>
      <c r="J52" s="85"/>
    </row>
    <row r="53" spans="2:10" ht="21.75" customHeight="1" x14ac:dyDescent="0.2">
      <c r="B53" s="32"/>
      <c r="C53" s="33" t="str">
        <f>IF(B53="","左横の階級番号を選択してください",VLOOKUP(B53,階級番号!$A$2:$B$113,2,0))</f>
        <v>左横の階級番号を選択してください</v>
      </c>
      <c r="D53" s="17"/>
      <c r="E53" s="18"/>
      <c r="F53" s="38"/>
      <c r="G53" s="41"/>
      <c r="H53" s="78" t="str">
        <f t="shared" si="0"/>
        <v>シート上部に入力してください</v>
      </c>
      <c r="I53" s="18"/>
      <c r="J53" s="85"/>
    </row>
    <row r="54" spans="2:10" ht="21.75" customHeight="1" x14ac:dyDescent="0.2">
      <c r="B54" s="32"/>
      <c r="C54" s="33" t="str">
        <f>IF(B54="","左横の階級番号を選択してください",VLOOKUP(B54,階級番号!$A$2:$B$113,2,0))</f>
        <v>左横の階級番号を選択してください</v>
      </c>
      <c r="D54" s="17"/>
      <c r="E54" s="18"/>
      <c r="F54" s="38"/>
      <c r="G54" s="41"/>
      <c r="H54" s="78" t="str">
        <f t="shared" si="0"/>
        <v>シート上部に入力してください</v>
      </c>
      <c r="I54" s="18"/>
      <c r="J54" s="85"/>
    </row>
    <row r="55" spans="2:10" ht="21.75" customHeight="1" x14ac:dyDescent="0.2">
      <c r="B55" s="32"/>
      <c r="C55" s="33" t="str">
        <f>IF(B55="","左横の階級番号を選択してください",VLOOKUP(B55,階級番号!$A$2:$B$113,2,0))</f>
        <v>左横の階級番号を選択してください</v>
      </c>
      <c r="D55" s="17"/>
      <c r="E55" s="18"/>
      <c r="F55" s="38"/>
      <c r="G55" s="41"/>
      <c r="H55" s="78" t="str">
        <f t="shared" si="0"/>
        <v>シート上部に入力してください</v>
      </c>
      <c r="I55" s="18"/>
      <c r="J55" s="85"/>
    </row>
    <row r="56" spans="2:10" ht="21.75" customHeight="1" x14ac:dyDescent="0.2">
      <c r="B56" s="32"/>
      <c r="C56" s="33" t="str">
        <f>IF(B56="","左横の階級番号を選択してください",VLOOKUP(B56,階級番号!$A$2:$B$113,2,0))</f>
        <v>左横の階級番号を選択してください</v>
      </c>
      <c r="D56" s="17"/>
      <c r="E56" s="18"/>
      <c r="F56" s="38"/>
      <c r="G56" s="41"/>
      <c r="H56" s="78" t="str">
        <f t="shared" si="0"/>
        <v>シート上部に入力してください</v>
      </c>
      <c r="I56" s="18"/>
      <c r="J56" s="85"/>
    </row>
    <row r="57" spans="2:10" ht="21.75" customHeight="1" x14ac:dyDescent="0.2">
      <c r="B57" s="32"/>
      <c r="C57" s="33" t="str">
        <f>IF(B57="","左横の階級番号を選択してください",VLOOKUP(B57,階級番号!$A$2:$B$113,2,0))</f>
        <v>左横の階級番号を選択してください</v>
      </c>
      <c r="D57" s="17"/>
      <c r="E57" s="18"/>
      <c r="F57" s="38"/>
      <c r="G57" s="41"/>
      <c r="H57" s="78" t="str">
        <f t="shared" si="0"/>
        <v>シート上部に入力してください</v>
      </c>
      <c r="I57" s="18"/>
      <c r="J57" s="85"/>
    </row>
    <row r="58" spans="2:10" ht="21.75" customHeight="1" x14ac:dyDescent="0.2">
      <c r="B58" s="32"/>
      <c r="C58" s="33" t="str">
        <f>IF(B58="","左横の階級番号を選択してください",VLOOKUP(B58,階級番号!$A$2:$B$113,2,0))</f>
        <v>左横の階級番号を選択してください</v>
      </c>
      <c r="D58" s="17"/>
      <c r="E58" s="18"/>
      <c r="F58" s="38"/>
      <c r="G58" s="41"/>
      <c r="H58" s="78" t="str">
        <f t="shared" si="0"/>
        <v>シート上部に入力してください</v>
      </c>
      <c r="I58" s="18"/>
      <c r="J58" s="85"/>
    </row>
    <row r="59" spans="2:10" ht="21.75" customHeight="1" x14ac:dyDescent="0.2">
      <c r="B59" s="32"/>
      <c r="C59" s="33" t="str">
        <f>IF(B59="","左横の階級番号を選択してください",VLOOKUP(B59,階級番号!$A$2:$B$113,2,0))</f>
        <v>左横の階級番号を選択してください</v>
      </c>
      <c r="D59" s="17"/>
      <c r="E59" s="18"/>
      <c r="F59" s="38"/>
      <c r="G59" s="41"/>
      <c r="H59" s="78" t="str">
        <f t="shared" si="0"/>
        <v>シート上部に入力してください</v>
      </c>
      <c r="I59" s="18"/>
      <c r="J59" s="85"/>
    </row>
    <row r="60" spans="2:10" ht="21.75" customHeight="1" x14ac:dyDescent="0.2">
      <c r="B60" s="32"/>
      <c r="C60" s="33" t="str">
        <f>IF(B60="","左横の階級番号を選択してください",VLOOKUP(B60,階級番号!$A$2:$B$113,2,0))</f>
        <v>左横の階級番号を選択してください</v>
      </c>
      <c r="D60" s="17"/>
      <c r="E60" s="18"/>
      <c r="F60" s="38"/>
      <c r="G60" s="41"/>
      <c r="H60" s="78" t="str">
        <f t="shared" si="0"/>
        <v>シート上部に入力してください</v>
      </c>
      <c r="I60" s="18"/>
      <c r="J60" s="85"/>
    </row>
    <row r="61" spans="2:10" ht="21.75" customHeight="1" x14ac:dyDescent="0.2">
      <c r="B61" s="32"/>
      <c r="C61" s="33" t="str">
        <f>IF(B61="","左横の階級番号を選択してください",VLOOKUP(B61,階級番号!$A$2:$B$113,2,0))</f>
        <v>左横の階級番号を選択してください</v>
      </c>
      <c r="D61" s="17"/>
      <c r="E61" s="18"/>
      <c r="F61" s="38"/>
      <c r="G61" s="41"/>
      <c r="H61" s="78" t="str">
        <f t="shared" si="0"/>
        <v>シート上部に入力してください</v>
      </c>
      <c r="I61" s="18"/>
      <c r="J61" s="85"/>
    </row>
    <row r="62" spans="2:10" ht="21.75" customHeight="1" x14ac:dyDescent="0.2">
      <c r="B62" s="32"/>
      <c r="C62" s="33" t="str">
        <f>IF(B62="","左横の階級番号を選択してください",VLOOKUP(B62,階級番号!$A$2:$B$113,2,0))</f>
        <v>左横の階級番号を選択してください</v>
      </c>
      <c r="D62" s="17"/>
      <c r="E62" s="18"/>
      <c r="F62" s="38"/>
      <c r="G62" s="41"/>
      <c r="H62" s="78" t="str">
        <f t="shared" si="0"/>
        <v>シート上部に入力してください</v>
      </c>
      <c r="I62" s="18"/>
      <c r="J62" s="85"/>
    </row>
    <row r="63" spans="2:10" ht="21.75" customHeight="1" x14ac:dyDescent="0.2">
      <c r="B63" s="32"/>
      <c r="C63" s="33" t="str">
        <f>IF(B63="","左横の階級番号を選択してください",VLOOKUP(B63,階級番号!$A$2:$B$113,2,0))</f>
        <v>左横の階級番号を選択してください</v>
      </c>
      <c r="D63" s="17"/>
      <c r="E63" s="18"/>
      <c r="F63" s="38"/>
      <c r="G63" s="41"/>
      <c r="H63" s="78" t="str">
        <f t="shared" si="0"/>
        <v>シート上部に入力してください</v>
      </c>
      <c r="I63" s="18"/>
      <c r="J63" s="85"/>
    </row>
    <row r="64" spans="2:10" ht="21.75" customHeight="1" x14ac:dyDescent="0.2">
      <c r="B64" s="32"/>
      <c r="C64" s="33" t="str">
        <f>IF(B64="","左横の階級番号を選択してください",VLOOKUP(B64,階級番号!$A$2:$B$113,2,0))</f>
        <v>左横の階級番号を選択してください</v>
      </c>
      <c r="D64" s="17"/>
      <c r="E64" s="18"/>
      <c r="F64" s="38"/>
      <c r="G64" s="41"/>
      <c r="H64" s="78" t="str">
        <f t="shared" si="0"/>
        <v>シート上部に入力してください</v>
      </c>
      <c r="I64" s="18"/>
      <c r="J64" s="85"/>
    </row>
    <row r="65" spans="2:10" ht="21.75" customHeight="1" x14ac:dyDescent="0.2">
      <c r="B65" s="32"/>
      <c r="C65" s="33" t="str">
        <f>IF(B65="","左横の階級番号を選択してください",VLOOKUP(B65,階級番号!$A$2:$B$113,2,0))</f>
        <v>左横の階級番号を選択してください</v>
      </c>
      <c r="D65" s="17"/>
      <c r="E65" s="18"/>
      <c r="F65" s="38"/>
      <c r="G65" s="41"/>
      <c r="H65" s="78" t="str">
        <f t="shared" si="0"/>
        <v>シート上部に入力してください</v>
      </c>
      <c r="I65" s="18"/>
      <c r="J65" s="85"/>
    </row>
    <row r="66" spans="2:10" ht="21.75" customHeight="1" x14ac:dyDescent="0.2">
      <c r="B66" s="32"/>
      <c r="C66" s="33" t="str">
        <f>IF(B66="","左横の階級番号を選択してください",VLOOKUP(B66,階級番号!$A$2:$B$113,2,0))</f>
        <v>左横の階級番号を選択してください</v>
      </c>
      <c r="D66" s="17"/>
      <c r="E66" s="18"/>
      <c r="F66" s="38"/>
      <c r="G66" s="41"/>
      <c r="H66" s="78" t="str">
        <f t="shared" si="0"/>
        <v>シート上部に入力してください</v>
      </c>
      <c r="I66" s="18"/>
      <c r="J66" s="85"/>
    </row>
    <row r="67" spans="2:10" ht="21.75" customHeight="1" x14ac:dyDescent="0.2">
      <c r="B67" s="32"/>
      <c r="C67" s="33" t="str">
        <f>IF(B67="","左横の階級番号を選択してください",VLOOKUP(B67,階級番号!$A$2:$B$113,2,0))</f>
        <v>左横の階級番号を選択してください</v>
      </c>
      <c r="D67" s="17"/>
      <c r="E67" s="18"/>
      <c r="F67" s="38"/>
      <c r="G67" s="41"/>
      <c r="H67" s="78" t="str">
        <f t="shared" si="0"/>
        <v>シート上部に入力してください</v>
      </c>
      <c r="I67" s="18"/>
      <c r="J67" s="85"/>
    </row>
    <row r="68" spans="2:10" ht="21.75" customHeight="1" x14ac:dyDescent="0.2">
      <c r="B68" s="32"/>
      <c r="C68" s="33" t="str">
        <f>IF(B68="","左横の階級番号を選択してください",VLOOKUP(B68,階級番号!$A$2:$B$113,2,0))</f>
        <v>左横の階級番号を選択してください</v>
      </c>
      <c r="D68" s="17"/>
      <c r="E68" s="18"/>
      <c r="F68" s="38"/>
      <c r="G68" s="41"/>
      <c r="H68" s="78" t="str">
        <f t="shared" si="0"/>
        <v>シート上部に入力してください</v>
      </c>
      <c r="I68" s="18"/>
      <c r="J68" s="85"/>
    </row>
    <row r="69" spans="2:10" ht="21.75" customHeight="1" x14ac:dyDescent="0.2">
      <c r="B69" s="32"/>
      <c r="C69" s="33" t="str">
        <f>IF(B69="","左横の階級番号を選択してください",VLOOKUP(B69,階級番号!$A$2:$B$113,2,0))</f>
        <v>左横の階級番号を選択してください</v>
      </c>
      <c r="D69" s="17"/>
      <c r="E69" s="18"/>
      <c r="F69" s="38"/>
      <c r="G69" s="41"/>
      <c r="H69" s="78" t="str">
        <f t="shared" si="0"/>
        <v>シート上部に入力してください</v>
      </c>
      <c r="I69" s="18"/>
      <c r="J69" s="85"/>
    </row>
    <row r="70" spans="2:10" ht="21.75" customHeight="1" x14ac:dyDescent="0.2">
      <c r="B70" s="32"/>
      <c r="C70" s="33" t="str">
        <f>IF(B70="","左横の階級番号を選択してください",VLOOKUP(B70,階級番号!$A$2:$B$113,2,0))</f>
        <v>左横の階級番号を選択してください</v>
      </c>
      <c r="D70" s="17"/>
      <c r="E70" s="18"/>
      <c r="F70" s="38"/>
      <c r="G70" s="41"/>
      <c r="H70" s="78" t="str">
        <f t="shared" si="0"/>
        <v>シート上部に入力してください</v>
      </c>
      <c r="I70" s="18"/>
      <c r="J70" s="85"/>
    </row>
    <row r="71" spans="2:10" ht="21.75" customHeight="1" x14ac:dyDescent="0.2">
      <c r="B71" s="32"/>
      <c r="C71" s="33" t="str">
        <f>IF(B71="","左横の階級番号を選択してください",VLOOKUP(B71,階級番号!$A$2:$B$113,2,0))</f>
        <v>左横の階級番号を選択してください</v>
      </c>
      <c r="D71" s="17"/>
      <c r="E71" s="18"/>
      <c r="F71" s="38"/>
      <c r="G71" s="41"/>
      <c r="H71" s="78" t="str">
        <f t="shared" si="0"/>
        <v>シート上部に入力してください</v>
      </c>
      <c r="I71" s="18"/>
      <c r="J71" s="85"/>
    </row>
    <row r="72" spans="2:10" ht="21.75" customHeight="1" x14ac:dyDescent="0.2">
      <c r="B72" s="32"/>
      <c r="C72" s="33" t="str">
        <f>IF(B72="","左横の階級番号を選択してください",VLOOKUP(B72,階級番号!$A$2:$B$113,2,0))</f>
        <v>左横の階級番号を選択してください</v>
      </c>
      <c r="D72" s="17"/>
      <c r="E72" s="18"/>
      <c r="F72" s="38"/>
      <c r="G72" s="41"/>
      <c r="H72" s="78" t="str">
        <f t="shared" si="0"/>
        <v>シート上部に入力してください</v>
      </c>
      <c r="I72" s="18"/>
      <c r="J72" s="85"/>
    </row>
    <row r="73" spans="2:10" ht="21.75" customHeight="1" x14ac:dyDescent="0.2">
      <c r="B73" s="32"/>
      <c r="C73" s="33" t="str">
        <f>IF(B73="","左横の階級番号を選択してください",VLOOKUP(B73,階級番号!$A$2:$B$113,2,0))</f>
        <v>左横の階級番号を選択してください</v>
      </c>
      <c r="D73" s="17"/>
      <c r="E73" s="18"/>
      <c r="F73" s="38"/>
      <c r="G73" s="41"/>
      <c r="H73" s="78" t="str">
        <f t="shared" si="0"/>
        <v>シート上部に入力してください</v>
      </c>
      <c r="I73" s="18"/>
      <c r="J73" s="85"/>
    </row>
    <row r="74" spans="2:10" ht="21.75" customHeight="1" x14ac:dyDescent="0.2">
      <c r="B74" s="32"/>
      <c r="C74" s="33" t="str">
        <f>IF(B74="","左横の階級番号を選択してください",VLOOKUP(B74,階級番号!$A$2:$B$113,2,0))</f>
        <v>左横の階級番号を選択してください</v>
      </c>
      <c r="D74" s="17"/>
      <c r="E74" s="18"/>
      <c r="F74" s="38"/>
      <c r="G74" s="41"/>
      <c r="H74" s="78" t="str">
        <f t="shared" si="0"/>
        <v>シート上部に入力してください</v>
      </c>
      <c r="I74" s="18"/>
      <c r="J74" s="85"/>
    </row>
    <row r="75" spans="2:10" ht="21.75" customHeight="1" x14ac:dyDescent="0.2">
      <c r="B75" s="32"/>
      <c r="C75" s="33" t="str">
        <f>IF(B75="","左横の階級番号を選択してください",VLOOKUP(B75,階級番号!$A$2:$B$113,2,0))</f>
        <v>左横の階級番号を選択してください</v>
      </c>
      <c r="D75" s="17"/>
      <c r="E75" s="18"/>
      <c r="F75" s="38"/>
      <c r="G75" s="41"/>
      <c r="H75" s="78" t="str">
        <f t="shared" si="0"/>
        <v>シート上部に入力してください</v>
      </c>
      <c r="I75" s="18"/>
      <c r="J75" s="85"/>
    </row>
    <row r="76" spans="2:10" ht="21.75" customHeight="1" x14ac:dyDescent="0.2">
      <c r="B76" s="32"/>
      <c r="C76" s="33" t="str">
        <f>IF(B76="","左横の階級番号を選択してください",VLOOKUP(B76,階級番号!$A$2:$B$113,2,0))</f>
        <v>左横の階級番号を選択してください</v>
      </c>
      <c r="D76" s="17"/>
      <c r="E76" s="18"/>
      <c r="F76" s="38"/>
      <c r="G76" s="41"/>
      <c r="H76" s="78" t="str">
        <f t="shared" si="0"/>
        <v>シート上部に入力してください</v>
      </c>
      <c r="I76" s="18"/>
      <c r="J76" s="85"/>
    </row>
    <row r="77" spans="2:10" ht="21.75" customHeight="1" x14ac:dyDescent="0.2">
      <c r="B77" s="32"/>
      <c r="C77" s="33" t="str">
        <f>IF(B77="","左横の階級番号を選択してください",VLOOKUP(B77,階級番号!$A$2:$B$113,2,0))</f>
        <v>左横の階級番号を選択してください</v>
      </c>
      <c r="D77" s="17"/>
      <c r="E77" s="18"/>
      <c r="F77" s="38"/>
      <c r="G77" s="41"/>
      <c r="H77" s="78" t="str">
        <f t="shared" si="0"/>
        <v>シート上部に入力してください</v>
      </c>
      <c r="I77" s="18"/>
      <c r="J77" s="85"/>
    </row>
    <row r="78" spans="2:10" ht="21.75" customHeight="1" x14ac:dyDescent="0.2">
      <c r="B78" s="32"/>
      <c r="C78" s="33" t="str">
        <f>IF(B78="","左横の階級番号を選択してください",VLOOKUP(B78,階級番号!$A$2:$B$113,2,0))</f>
        <v>左横の階級番号を選択してください</v>
      </c>
      <c r="D78" s="17"/>
      <c r="E78" s="18"/>
      <c r="F78" s="38"/>
      <c r="G78" s="41"/>
      <c r="H78" s="78" t="str">
        <f t="shared" si="0"/>
        <v>シート上部に入力してください</v>
      </c>
      <c r="I78" s="18"/>
      <c r="J78" s="85"/>
    </row>
    <row r="79" spans="2:10" ht="21.75" customHeight="1" x14ac:dyDescent="0.2">
      <c r="B79" s="32"/>
      <c r="C79" s="33" t="str">
        <f>IF(B79="","左横の階級番号を選択してください",VLOOKUP(B79,階級番号!$A$2:$B$113,2,0))</f>
        <v>左横の階級番号を選択してください</v>
      </c>
      <c r="D79" s="17"/>
      <c r="E79" s="18"/>
      <c r="F79" s="38"/>
      <c r="G79" s="41"/>
      <c r="H79" s="78" t="str">
        <f t="shared" si="0"/>
        <v>シート上部に入力してください</v>
      </c>
      <c r="I79" s="18"/>
      <c r="J79" s="85"/>
    </row>
    <row r="80" spans="2:10" ht="21.75" customHeight="1" x14ac:dyDescent="0.2">
      <c r="B80" s="32"/>
      <c r="C80" s="33" t="str">
        <f>IF(B80="","左横の階級番号を選択してください",VLOOKUP(B80,階級番号!$A$2:$B$113,2,0))</f>
        <v>左横の階級番号を選択してください</v>
      </c>
      <c r="D80" s="17"/>
      <c r="E80" s="18"/>
      <c r="F80" s="38"/>
      <c r="G80" s="41"/>
      <c r="H80" s="78" t="str">
        <f t="shared" si="0"/>
        <v>シート上部に入力してください</v>
      </c>
      <c r="I80" s="18"/>
      <c r="J80" s="85"/>
    </row>
    <row r="81" spans="2:10" ht="21.75" customHeight="1" x14ac:dyDescent="0.2">
      <c r="B81" s="32"/>
      <c r="C81" s="33" t="str">
        <f>IF(B81="","左横の階級番号を選択してください",VLOOKUP(B81,階級番号!$A$2:$B$113,2,0))</f>
        <v>左横の階級番号を選択してください</v>
      </c>
      <c r="D81" s="17"/>
      <c r="E81" s="18"/>
      <c r="F81" s="38"/>
      <c r="G81" s="41"/>
      <c r="H81" s="78" t="str">
        <f t="shared" ref="H81:H100" si="1">IF($C$2="※必ず入力してください","シート上部に入力してください",$C$2)</f>
        <v>シート上部に入力してください</v>
      </c>
      <c r="I81" s="18"/>
      <c r="J81" s="85"/>
    </row>
    <row r="82" spans="2:10" ht="21.75" customHeight="1" x14ac:dyDescent="0.2">
      <c r="B82" s="32"/>
      <c r="C82" s="33" t="str">
        <f>IF(B82="","左横の階級番号を選択してください",VLOOKUP(B82,階級番号!$A$2:$B$113,2,0))</f>
        <v>左横の階級番号を選択してください</v>
      </c>
      <c r="D82" s="17"/>
      <c r="E82" s="18"/>
      <c r="F82" s="38"/>
      <c r="G82" s="41"/>
      <c r="H82" s="78" t="str">
        <f t="shared" si="1"/>
        <v>シート上部に入力してください</v>
      </c>
      <c r="I82" s="18"/>
      <c r="J82" s="85"/>
    </row>
    <row r="83" spans="2:10" ht="21.75" customHeight="1" x14ac:dyDescent="0.2">
      <c r="B83" s="32"/>
      <c r="C83" s="33" t="str">
        <f>IF(B83="","左横の階級番号を選択してください",VLOOKUP(B83,階級番号!$A$2:$B$113,2,0))</f>
        <v>左横の階級番号を選択してください</v>
      </c>
      <c r="D83" s="17"/>
      <c r="E83" s="18"/>
      <c r="F83" s="38"/>
      <c r="G83" s="41"/>
      <c r="H83" s="78" t="str">
        <f t="shared" si="1"/>
        <v>シート上部に入力してください</v>
      </c>
      <c r="I83" s="18"/>
      <c r="J83" s="85"/>
    </row>
    <row r="84" spans="2:10" ht="21.75" customHeight="1" x14ac:dyDescent="0.2">
      <c r="B84" s="32"/>
      <c r="C84" s="33" t="str">
        <f>IF(B84="","左横の階級番号を選択してください",VLOOKUP(B84,階級番号!$A$2:$B$113,2,0))</f>
        <v>左横の階級番号を選択してください</v>
      </c>
      <c r="D84" s="17"/>
      <c r="E84" s="18"/>
      <c r="F84" s="38"/>
      <c r="G84" s="41"/>
      <c r="H84" s="78" t="str">
        <f t="shared" si="1"/>
        <v>シート上部に入力してください</v>
      </c>
      <c r="I84" s="18"/>
      <c r="J84" s="85"/>
    </row>
    <row r="85" spans="2:10" ht="21.75" customHeight="1" x14ac:dyDescent="0.2">
      <c r="B85" s="32"/>
      <c r="C85" s="33" t="str">
        <f>IF(B85="","左横の階級番号を選択してください",VLOOKUP(B85,階級番号!$A$2:$B$113,2,0))</f>
        <v>左横の階級番号を選択してください</v>
      </c>
      <c r="D85" s="17"/>
      <c r="E85" s="18"/>
      <c r="F85" s="38"/>
      <c r="G85" s="41"/>
      <c r="H85" s="78" t="str">
        <f t="shared" si="1"/>
        <v>シート上部に入力してください</v>
      </c>
      <c r="I85" s="18"/>
      <c r="J85" s="85"/>
    </row>
    <row r="86" spans="2:10" ht="21.75" customHeight="1" x14ac:dyDescent="0.2">
      <c r="B86" s="32"/>
      <c r="C86" s="33" t="str">
        <f>IF(B86="","左横の階級番号を選択してください",VLOOKUP(B86,階級番号!$A$2:$B$113,2,0))</f>
        <v>左横の階級番号を選択してください</v>
      </c>
      <c r="D86" s="17"/>
      <c r="E86" s="18"/>
      <c r="F86" s="38"/>
      <c r="G86" s="41"/>
      <c r="H86" s="78" t="str">
        <f t="shared" si="1"/>
        <v>シート上部に入力してください</v>
      </c>
      <c r="I86" s="18"/>
      <c r="J86" s="85"/>
    </row>
    <row r="87" spans="2:10" ht="21.75" customHeight="1" x14ac:dyDescent="0.2">
      <c r="B87" s="32"/>
      <c r="C87" s="33" t="str">
        <f>IF(B87="","左横の階級番号を選択してください",VLOOKUP(B87,階級番号!$A$2:$B$113,2,0))</f>
        <v>左横の階級番号を選択してください</v>
      </c>
      <c r="D87" s="17"/>
      <c r="E87" s="18"/>
      <c r="F87" s="38"/>
      <c r="G87" s="41"/>
      <c r="H87" s="78" t="str">
        <f t="shared" si="1"/>
        <v>シート上部に入力してください</v>
      </c>
      <c r="I87" s="18"/>
      <c r="J87" s="85"/>
    </row>
    <row r="88" spans="2:10" ht="21.75" customHeight="1" x14ac:dyDescent="0.2">
      <c r="B88" s="32"/>
      <c r="C88" s="33" t="str">
        <f>IF(B88="","左横の階級番号を選択してください",VLOOKUP(B88,階級番号!$A$2:$B$113,2,0))</f>
        <v>左横の階級番号を選択してください</v>
      </c>
      <c r="D88" s="17"/>
      <c r="E88" s="18"/>
      <c r="F88" s="38"/>
      <c r="G88" s="41"/>
      <c r="H88" s="78" t="str">
        <f t="shared" si="1"/>
        <v>シート上部に入力してください</v>
      </c>
      <c r="I88" s="18"/>
      <c r="J88" s="85"/>
    </row>
    <row r="89" spans="2:10" ht="21.75" customHeight="1" x14ac:dyDescent="0.2">
      <c r="B89" s="32"/>
      <c r="C89" s="33" t="str">
        <f>IF(B89="","左横の階級番号を選択してください",VLOOKUP(B89,階級番号!$A$2:$B$113,2,0))</f>
        <v>左横の階級番号を選択してください</v>
      </c>
      <c r="D89" s="17"/>
      <c r="E89" s="18"/>
      <c r="F89" s="38"/>
      <c r="G89" s="41"/>
      <c r="H89" s="78" t="str">
        <f t="shared" si="1"/>
        <v>シート上部に入力してください</v>
      </c>
      <c r="I89" s="18"/>
      <c r="J89" s="85"/>
    </row>
    <row r="90" spans="2:10" ht="21.75" customHeight="1" x14ac:dyDescent="0.2">
      <c r="B90" s="32"/>
      <c r="C90" s="33" t="str">
        <f>IF(B90="","左横の階級番号を選択してください",VLOOKUP(B90,階級番号!$A$2:$B$113,2,0))</f>
        <v>左横の階級番号を選択してください</v>
      </c>
      <c r="D90" s="17"/>
      <c r="E90" s="18"/>
      <c r="F90" s="38"/>
      <c r="G90" s="41"/>
      <c r="H90" s="78" t="str">
        <f t="shared" si="1"/>
        <v>シート上部に入力してください</v>
      </c>
      <c r="I90" s="18"/>
      <c r="J90" s="85"/>
    </row>
    <row r="91" spans="2:10" ht="21.75" customHeight="1" x14ac:dyDescent="0.2">
      <c r="B91" s="32"/>
      <c r="C91" s="33" t="str">
        <f>IF(B91="","左横の階級番号を選択してください",VLOOKUP(B91,階級番号!$A$2:$B$113,2,0))</f>
        <v>左横の階級番号を選択してください</v>
      </c>
      <c r="D91" s="17"/>
      <c r="E91" s="18"/>
      <c r="F91" s="38"/>
      <c r="G91" s="41"/>
      <c r="H91" s="78" t="str">
        <f t="shared" si="1"/>
        <v>シート上部に入力してください</v>
      </c>
      <c r="I91" s="18"/>
      <c r="J91" s="85"/>
    </row>
    <row r="92" spans="2:10" ht="21.75" customHeight="1" x14ac:dyDescent="0.2">
      <c r="B92" s="32"/>
      <c r="C92" s="33" t="str">
        <f>IF(B92="","左横の階級番号を選択してください",VLOOKUP(B92,階級番号!$A$2:$B$113,2,0))</f>
        <v>左横の階級番号を選択してください</v>
      </c>
      <c r="D92" s="17"/>
      <c r="E92" s="18"/>
      <c r="F92" s="38"/>
      <c r="G92" s="41"/>
      <c r="H92" s="78" t="str">
        <f t="shared" si="1"/>
        <v>シート上部に入力してください</v>
      </c>
      <c r="I92" s="18"/>
      <c r="J92" s="85"/>
    </row>
    <row r="93" spans="2:10" ht="21.75" customHeight="1" x14ac:dyDescent="0.2">
      <c r="B93" s="32"/>
      <c r="C93" s="33" t="str">
        <f>IF(B93="","左横の階級番号を選択してください",VLOOKUP(B93,階級番号!$A$2:$B$113,2,0))</f>
        <v>左横の階級番号を選択してください</v>
      </c>
      <c r="D93" s="17"/>
      <c r="E93" s="18"/>
      <c r="F93" s="38"/>
      <c r="G93" s="41"/>
      <c r="H93" s="78" t="str">
        <f t="shared" si="1"/>
        <v>シート上部に入力してください</v>
      </c>
      <c r="I93" s="18"/>
      <c r="J93" s="85"/>
    </row>
    <row r="94" spans="2:10" ht="21.75" customHeight="1" x14ac:dyDescent="0.2">
      <c r="B94" s="32"/>
      <c r="C94" s="33" t="str">
        <f>IF(B94="","左横の階級番号を選択してください",VLOOKUP(B94,階級番号!$A$2:$B$113,2,0))</f>
        <v>左横の階級番号を選択してください</v>
      </c>
      <c r="D94" s="17"/>
      <c r="E94" s="18"/>
      <c r="F94" s="38"/>
      <c r="G94" s="41"/>
      <c r="H94" s="78" t="str">
        <f t="shared" si="1"/>
        <v>シート上部に入力してください</v>
      </c>
      <c r="I94" s="18"/>
      <c r="J94" s="85"/>
    </row>
    <row r="95" spans="2:10" ht="21.75" customHeight="1" x14ac:dyDescent="0.2">
      <c r="B95" s="32"/>
      <c r="C95" s="33" t="str">
        <f>IF(B95="","左横の階級番号を選択してください",VLOOKUP(B95,階級番号!$A$2:$B$113,2,0))</f>
        <v>左横の階級番号を選択してください</v>
      </c>
      <c r="D95" s="17"/>
      <c r="E95" s="18"/>
      <c r="F95" s="38"/>
      <c r="G95" s="41"/>
      <c r="H95" s="78" t="str">
        <f t="shared" si="1"/>
        <v>シート上部に入力してください</v>
      </c>
      <c r="I95" s="18"/>
      <c r="J95" s="85"/>
    </row>
    <row r="96" spans="2:10" ht="21.75" customHeight="1" x14ac:dyDescent="0.2">
      <c r="B96" s="32"/>
      <c r="C96" s="33" t="str">
        <f>IF(B96="","左横の階級番号を選択してください",VLOOKUP(B96,階級番号!$A$2:$B$113,2,0))</f>
        <v>左横の階級番号を選択してください</v>
      </c>
      <c r="D96" s="17"/>
      <c r="E96" s="18"/>
      <c r="F96" s="38"/>
      <c r="G96" s="41"/>
      <c r="H96" s="78" t="str">
        <f t="shared" si="1"/>
        <v>シート上部に入力してください</v>
      </c>
      <c r="I96" s="18"/>
      <c r="J96" s="85"/>
    </row>
    <row r="97" spans="2:10" ht="21.75" customHeight="1" x14ac:dyDescent="0.2">
      <c r="B97" s="32"/>
      <c r="C97" s="33" t="str">
        <f>IF(B97="","左横の階級番号を選択してください",VLOOKUP(B97,階級番号!$A$2:$B$113,2,0))</f>
        <v>左横の階級番号を選択してください</v>
      </c>
      <c r="D97" s="17"/>
      <c r="E97" s="18"/>
      <c r="F97" s="38"/>
      <c r="G97" s="41"/>
      <c r="H97" s="78" t="str">
        <f t="shared" si="1"/>
        <v>シート上部に入力してください</v>
      </c>
      <c r="I97" s="18"/>
      <c r="J97" s="85"/>
    </row>
    <row r="98" spans="2:10" ht="21.75" customHeight="1" x14ac:dyDescent="0.2">
      <c r="B98" s="32"/>
      <c r="C98" s="33" t="str">
        <f>IF(B98="","左横の階級番号を選択してください",VLOOKUP(B98,階級番号!$A$2:$B$113,2,0))</f>
        <v>左横の階級番号を選択してください</v>
      </c>
      <c r="D98" s="17"/>
      <c r="E98" s="18"/>
      <c r="F98" s="38"/>
      <c r="G98" s="41"/>
      <c r="H98" s="78" t="str">
        <f t="shared" si="1"/>
        <v>シート上部に入力してください</v>
      </c>
      <c r="I98" s="18"/>
      <c r="J98" s="85"/>
    </row>
    <row r="99" spans="2:10" ht="21.75" customHeight="1" x14ac:dyDescent="0.2">
      <c r="B99" s="32"/>
      <c r="C99" s="33" t="str">
        <f>IF(B99="","左横の階級番号を選択してください",VLOOKUP(B99,階級番号!$A$2:$B$113,2,0))</f>
        <v>左横の階級番号を選択してください</v>
      </c>
      <c r="D99" s="17"/>
      <c r="E99" s="18"/>
      <c r="F99" s="38"/>
      <c r="G99" s="41"/>
      <c r="H99" s="78" t="str">
        <f t="shared" si="1"/>
        <v>シート上部に入力してください</v>
      </c>
      <c r="I99" s="18"/>
      <c r="J99" s="85"/>
    </row>
    <row r="100" spans="2:10" ht="21.75" customHeight="1" thickBot="1" x14ac:dyDescent="0.25">
      <c r="B100" s="29"/>
      <c r="C100" s="28" t="str">
        <f>IF(B100="","左横の階級番号を選択してください",VLOOKUP(B100,階級番号!$A$2:$B$113,2,0))</f>
        <v>左横の階級番号を選択してください</v>
      </c>
      <c r="D100" s="21"/>
      <c r="E100" s="22"/>
      <c r="F100" s="39"/>
      <c r="G100" s="42"/>
      <c r="H100" s="79" t="str">
        <f t="shared" si="1"/>
        <v>シート上部に入力してください</v>
      </c>
      <c r="I100" s="22"/>
      <c r="J100" s="86"/>
    </row>
    <row r="101" spans="2:10" ht="15" customHeight="1" x14ac:dyDescent="0.2">
      <c r="E101"/>
    </row>
    <row r="102" spans="2:10" ht="15" customHeight="1" x14ac:dyDescent="0.2">
      <c r="E102"/>
    </row>
    <row r="103" spans="2:10" ht="15" customHeight="1" x14ac:dyDescent="0.2">
      <c r="E103"/>
    </row>
    <row r="104" spans="2:10" ht="15" customHeight="1" x14ac:dyDescent="0.2">
      <c r="E104"/>
    </row>
    <row r="105" spans="2:10" ht="15" customHeight="1" x14ac:dyDescent="0.2">
      <c r="E105"/>
    </row>
    <row r="106" spans="2:10" ht="15" customHeight="1" x14ac:dyDescent="0.2">
      <c r="E106"/>
    </row>
    <row r="107" spans="2:10" ht="15" customHeight="1" x14ac:dyDescent="0.2">
      <c r="E107"/>
    </row>
    <row r="108" spans="2:10" ht="15" customHeight="1" x14ac:dyDescent="0.2">
      <c r="E108"/>
    </row>
    <row r="109" spans="2:10" ht="15" customHeight="1" x14ac:dyDescent="0.2">
      <c r="E109"/>
    </row>
    <row r="110" spans="2:10" ht="15" customHeight="1" x14ac:dyDescent="0.2">
      <c r="E110"/>
    </row>
    <row r="111" spans="2:10" ht="15" customHeight="1" x14ac:dyDescent="0.2">
      <c r="E111"/>
    </row>
    <row r="112" spans="2:10" ht="15" customHeight="1" x14ac:dyDescent="0.2">
      <c r="E112"/>
    </row>
    <row r="113" spans="5:5" ht="15" customHeight="1" x14ac:dyDescent="0.2">
      <c r="E113"/>
    </row>
    <row r="114" spans="5:5" ht="15" customHeight="1" x14ac:dyDescent="0.2">
      <c r="E114"/>
    </row>
    <row r="115" spans="5:5" ht="15" customHeight="1" x14ac:dyDescent="0.2">
      <c r="E115"/>
    </row>
    <row r="116" spans="5:5" ht="15" customHeight="1" x14ac:dyDescent="0.2">
      <c r="E116"/>
    </row>
    <row r="117" spans="5:5" ht="15" customHeight="1" x14ac:dyDescent="0.2">
      <c r="E117"/>
    </row>
    <row r="118" spans="5:5" ht="15" customHeight="1" x14ac:dyDescent="0.2">
      <c r="E118"/>
    </row>
    <row r="119" spans="5:5" ht="15" customHeight="1" x14ac:dyDescent="0.2">
      <c r="E119"/>
    </row>
    <row r="120" spans="5:5" ht="15" customHeight="1" x14ac:dyDescent="0.2">
      <c r="E120"/>
    </row>
    <row r="121" spans="5:5" ht="15" customHeight="1" x14ac:dyDescent="0.2">
      <c r="E121"/>
    </row>
    <row r="122" spans="5:5" ht="15" customHeight="1" x14ac:dyDescent="0.2">
      <c r="E122"/>
    </row>
    <row r="123" spans="5:5" ht="15" customHeight="1" x14ac:dyDescent="0.2">
      <c r="E123"/>
    </row>
    <row r="124" spans="5:5" ht="15" customHeight="1" x14ac:dyDescent="0.2">
      <c r="E124"/>
    </row>
    <row r="125" spans="5:5" ht="15" customHeight="1" x14ac:dyDescent="0.2">
      <c r="E125"/>
    </row>
    <row r="126" spans="5:5" ht="15" customHeight="1" x14ac:dyDescent="0.2">
      <c r="E126"/>
    </row>
    <row r="127" spans="5:5" ht="15" customHeight="1" x14ac:dyDescent="0.2">
      <c r="E127"/>
    </row>
    <row r="128" spans="5:5" ht="15" customHeight="1" x14ac:dyDescent="0.2">
      <c r="E128"/>
    </row>
    <row r="129" spans="5:5" ht="15" customHeight="1" x14ac:dyDescent="0.2">
      <c r="E129"/>
    </row>
    <row r="130" spans="5:5" ht="15" customHeight="1" x14ac:dyDescent="0.2">
      <c r="E130"/>
    </row>
    <row r="131" spans="5:5" ht="15" customHeight="1" x14ac:dyDescent="0.2">
      <c r="E131"/>
    </row>
    <row r="132" spans="5:5" ht="15" customHeight="1" x14ac:dyDescent="0.2">
      <c r="E132"/>
    </row>
    <row r="133" spans="5:5" ht="15" customHeight="1" x14ac:dyDescent="0.2">
      <c r="E133"/>
    </row>
    <row r="134" spans="5:5" ht="15" customHeight="1" x14ac:dyDescent="0.2">
      <c r="E134"/>
    </row>
    <row r="135" spans="5:5" ht="15" customHeight="1" x14ac:dyDescent="0.2">
      <c r="E135"/>
    </row>
    <row r="136" spans="5:5" ht="15" customHeight="1" x14ac:dyDescent="0.2">
      <c r="E136"/>
    </row>
    <row r="137" spans="5:5" ht="15" customHeight="1" x14ac:dyDescent="0.2">
      <c r="E137"/>
    </row>
    <row r="138" spans="5:5" ht="15" customHeight="1" x14ac:dyDescent="0.2">
      <c r="E138"/>
    </row>
    <row r="139" spans="5:5" ht="15" customHeight="1" x14ac:dyDescent="0.2">
      <c r="E139"/>
    </row>
    <row r="140" spans="5:5" ht="15" customHeight="1" x14ac:dyDescent="0.2">
      <c r="E140"/>
    </row>
    <row r="141" spans="5:5" ht="15" customHeight="1" x14ac:dyDescent="0.2">
      <c r="E141"/>
    </row>
    <row r="142" spans="5:5" ht="15" customHeight="1" x14ac:dyDescent="0.2">
      <c r="E142"/>
    </row>
    <row r="143" spans="5:5" ht="15" customHeight="1" x14ac:dyDescent="0.2">
      <c r="E143"/>
    </row>
    <row r="144" spans="5:5" ht="15" customHeight="1" x14ac:dyDescent="0.2">
      <c r="E144"/>
    </row>
    <row r="145" spans="5:5" ht="15" customHeight="1" x14ac:dyDescent="0.2">
      <c r="E145"/>
    </row>
    <row r="146" spans="5:5" ht="15" customHeight="1" x14ac:dyDescent="0.2">
      <c r="E146"/>
    </row>
    <row r="147" spans="5:5" ht="15" customHeight="1" x14ac:dyDescent="0.2">
      <c r="E147"/>
    </row>
    <row r="148" spans="5:5" ht="15" customHeight="1" x14ac:dyDescent="0.2">
      <c r="E148"/>
    </row>
    <row r="149" spans="5:5" ht="15" customHeight="1" x14ac:dyDescent="0.2">
      <c r="E149"/>
    </row>
    <row r="150" spans="5:5" ht="15" customHeight="1" x14ac:dyDescent="0.2">
      <c r="E150"/>
    </row>
    <row r="151" spans="5:5" ht="15" customHeight="1" x14ac:dyDescent="0.2">
      <c r="E151"/>
    </row>
    <row r="152" spans="5:5" ht="15" customHeight="1" x14ac:dyDescent="0.2">
      <c r="E152"/>
    </row>
    <row r="153" spans="5:5" ht="15" customHeight="1" x14ac:dyDescent="0.2">
      <c r="E153"/>
    </row>
    <row r="154" spans="5:5" ht="15" customHeight="1" x14ac:dyDescent="0.2">
      <c r="E154"/>
    </row>
    <row r="155" spans="5:5" ht="15" customHeight="1" x14ac:dyDescent="0.2">
      <c r="E155"/>
    </row>
    <row r="156" spans="5:5" ht="15" customHeight="1" x14ac:dyDescent="0.2">
      <c r="E156"/>
    </row>
    <row r="157" spans="5:5" ht="15" customHeight="1" x14ac:dyDescent="0.2">
      <c r="E157"/>
    </row>
    <row r="158" spans="5:5" ht="15" customHeight="1" x14ac:dyDescent="0.2">
      <c r="E158"/>
    </row>
    <row r="159" spans="5:5" ht="15" customHeight="1" x14ac:dyDescent="0.2">
      <c r="E159"/>
    </row>
    <row r="160" spans="5:5" ht="15" customHeight="1" x14ac:dyDescent="0.2">
      <c r="E160"/>
    </row>
    <row r="161" spans="5:5" ht="15" customHeight="1" x14ac:dyDescent="0.2">
      <c r="E161"/>
    </row>
    <row r="162" spans="5:5" ht="15" customHeight="1" x14ac:dyDescent="0.2">
      <c r="E162"/>
    </row>
    <row r="163" spans="5:5" ht="15" customHeight="1" x14ac:dyDescent="0.2">
      <c r="E163"/>
    </row>
    <row r="164" spans="5:5" ht="15" customHeight="1" x14ac:dyDescent="0.2">
      <c r="E164"/>
    </row>
    <row r="165" spans="5:5" ht="15" customHeight="1" x14ac:dyDescent="0.2">
      <c r="E165"/>
    </row>
    <row r="166" spans="5:5" ht="15" customHeight="1" x14ac:dyDescent="0.2">
      <c r="E166"/>
    </row>
    <row r="167" spans="5:5" ht="15" customHeight="1" x14ac:dyDescent="0.2">
      <c r="E167"/>
    </row>
    <row r="168" spans="5:5" ht="15" customHeight="1" x14ac:dyDescent="0.2">
      <c r="E168"/>
    </row>
    <row r="169" spans="5:5" ht="15" customHeight="1" x14ac:dyDescent="0.2">
      <c r="E169"/>
    </row>
    <row r="170" spans="5:5" ht="15" customHeight="1" x14ac:dyDescent="0.2">
      <c r="E170"/>
    </row>
    <row r="171" spans="5:5" ht="15" customHeight="1" x14ac:dyDescent="0.2">
      <c r="E171"/>
    </row>
    <row r="172" spans="5:5" ht="15" customHeight="1" x14ac:dyDescent="0.2">
      <c r="E172"/>
    </row>
    <row r="173" spans="5:5" ht="15" customHeight="1" x14ac:dyDescent="0.2">
      <c r="E173"/>
    </row>
    <row r="174" spans="5:5" ht="15" customHeight="1" x14ac:dyDescent="0.2">
      <c r="E174"/>
    </row>
    <row r="175" spans="5:5" ht="15" customHeight="1" x14ac:dyDescent="0.2">
      <c r="E175"/>
    </row>
    <row r="176" spans="5:5" ht="15" customHeight="1" x14ac:dyDescent="0.2">
      <c r="E176"/>
    </row>
    <row r="177" spans="5:5" ht="15" customHeight="1" x14ac:dyDescent="0.2">
      <c r="E177"/>
    </row>
    <row r="178" spans="5:5" ht="15" customHeight="1" x14ac:dyDescent="0.2">
      <c r="E178"/>
    </row>
    <row r="179" spans="5:5" ht="15" customHeight="1" x14ac:dyDescent="0.2">
      <c r="E179"/>
    </row>
    <row r="180" spans="5:5" ht="15" customHeight="1" x14ac:dyDescent="0.2">
      <c r="E180"/>
    </row>
    <row r="181" spans="5:5" ht="15" customHeight="1" x14ac:dyDescent="0.2">
      <c r="E181"/>
    </row>
    <row r="182" spans="5:5" ht="15" customHeight="1" x14ac:dyDescent="0.2">
      <c r="E182"/>
    </row>
    <row r="183" spans="5:5" ht="15" customHeight="1" x14ac:dyDescent="0.2">
      <c r="E183"/>
    </row>
    <row r="184" spans="5:5" ht="15" customHeight="1" x14ac:dyDescent="0.2">
      <c r="E184"/>
    </row>
    <row r="185" spans="5:5" ht="15" customHeight="1" x14ac:dyDescent="0.2">
      <c r="E185"/>
    </row>
    <row r="186" spans="5:5" ht="15" customHeight="1" x14ac:dyDescent="0.2">
      <c r="E186"/>
    </row>
    <row r="187" spans="5:5" ht="15" customHeight="1" x14ac:dyDescent="0.2">
      <c r="E187"/>
    </row>
    <row r="188" spans="5:5" ht="15" customHeight="1" x14ac:dyDescent="0.2">
      <c r="E188"/>
    </row>
    <row r="189" spans="5:5" ht="15" customHeight="1" x14ac:dyDescent="0.2">
      <c r="E189"/>
    </row>
    <row r="190" spans="5:5" ht="15" customHeight="1" x14ac:dyDescent="0.2">
      <c r="E190"/>
    </row>
    <row r="191" spans="5:5" ht="15" customHeight="1" x14ac:dyDescent="0.2">
      <c r="E191"/>
    </row>
    <row r="192" spans="5:5" ht="15" customHeight="1" x14ac:dyDescent="0.2">
      <c r="E192"/>
    </row>
    <row r="193" spans="5:5" ht="15" customHeight="1" x14ac:dyDescent="0.2">
      <c r="E193"/>
    </row>
    <row r="194" spans="5:5" ht="15" customHeight="1" x14ac:dyDescent="0.2">
      <c r="E194"/>
    </row>
    <row r="195" spans="5:5" ht="15" customHeight="1" x14ac:dyDescent="0.2">
      <c r="E195"/>
    </row>
    <row r="196" spans="5:5" ht="15" customHeight="1" x14ac:dyDescent="0.2">
      <c r="E196"/>
    </row>
    <row r="197" spans="5:5" ht="15" customHeight="1" x14ac:dyDescent="0.2">
      <c r="E197"/>
    </row>
    <row r="198" spans="5:5" ht="15" customHeight="1" x14ac:dyDescent="0.2">
      <c r="E198"/>
    </row>
    <row r="199" spans="5:5" ht="15" customHeight="1" x14ac:dyDescent="0.2">
      <c r="E199"/>
    </row>
    <row r="200" spans="5:5" ht="15" customHeight="1" x14ac:dyDescent="0.2">
      <c r="E200"/>
    </row>
    <row r="201" spans="5:5" ht="15" customHeight="1" x14ac:dyDescent="0.2">
      <c r="E201"/>
    </row>
    <row r="202" spans="5:5" ht="15" customHeight="1" x14ac:dyDescent="0.2">
      <c r="E202"/>
    </row>
    <row r="203" spans="5:5" ht="15" customHeight="1" x14ac:dyDescent="0.2">
      <c r="E203"/>
    </row>
    <row r="204" spans="5:5" ht="15" customHeight="1" x14ac:dyDescent="0.2">
      <c r="E204"/>
    </row>
    <row r="205" spans="5:5" ht="15" customHeight="1" x14ac:dyDescent="0.2">
      <c r="E205"/>
    </row>
    <row r="206" spans="5:5" ht="15" customHeight="1" x14ac:dyDescent="0.2">
      <c r="E206"/>
    </row>
    <row r="207" spans="5:5" ht="15" customHeight="1" x14ac:dyDescent="0.2">
      <c r="E207"/>
    </row>
    <row r="208" spans="5:5" ht="15" customHeight="1" x14ac:dyDescent="0.2">
      <c r="E208"/>
    </row>
    <row r="209" spans="5:5" ht="15" customHeight="1" x14ac:dyDescent="0.2">
      <c r="E209"/>
    </row>
    <row r="210" spans="5:5" ht="15" customHeight="1" x14ac:dyDescent="0.2">
      <c r="E210"/>
    </row>
    <row r="211" spans="5:5" ht="15" customHeight="1" x14ac:dyDescent="0.2">
      <c r="E211"/>
    </row>
    <row r="212" spans="5:5" ht="15" customHeight="1" x14ac:dyDescent="0.2">
      <c r="E212"/>
    </row>
    <row r="213" spans="5:5" ht="15" customHeight="1" x14ac:dyDescent="0.2">
      <c r="E213"/>
    </row>
    <row r="214" spans="5:5" ht="15" customHeight="1" x14ac:dyDescent="0.2">
      <c r="E214"/>
    </row>
    <row r="215" spans="5:5" ht="15" customHeight="1" x14ac:dyDescent="0.2">
      <c r="E215"/>
    </row>
    <row r="216" spans="5:5" ht="15" customHeight="1" x14ac:dyDescent="0.2">
      <c r="E216"/>
    </row>
    <row r="217" spans="5:5" ht="15" customHeight="1" x14ac:dyDescent="0.2">
      <c r="E217"/>
    </row>
    <row r="218" spans="5:5" ht="15" customHeight="1" x14ac:dyDescent="0.2">
      <c r="E218"/>
    </row>
    <row r="219" spans="5:5" ht="15" customHeight="1" x14ac:dyDescent="0.2">
      <c r="E219"/>
    </row>
    <row r="220" spans="5:5" ht="15" customHeight="1" x14ac:dyDescent="0.2">
      <c r="E220"/>
    </row>
    <row r="221" spans="5:5" ht="15" customHeight="1" x14ac:dyDescent="0.2">
      <c r="E221"/>
    </row>
    <row r="222" spans="5:5" ht="15" customHeight="1" x14ac:dyDescent="0.2">
      <c r="E222"/>
    </row>
    <row r="223" spans="5:5" ht="15" customHeight="1" x14ac:dyDescent="0.2">
      <c r="E223"/>
    </row>
    <row r="224" spans="5:5" ht="15" customHeight="1" x14ac:dyDescent="0.2">
      <c r="E224"/>
    </row>
    <row r="225" spans="5:5" ht="15" customHeight="1" x14ac:dyDescent="0.2">
      <c r="E225"/>
    </row>
    <row r="226" spans="5:5" ht="15" customHeight="1" x14ac:dyDescent="0.2">
      <c r="E226"/>
    </row>
    <row r="227" spans="5:5" ht="15" customHeight="1" x14ac:dyDescent="0.2">
      <c r="E227"/>
    </row>
    <row r="228" spans="5:5" ht="15" customHeight="1" x14ac:dyDescent="0.2">
      <c r="E228"/>
    </row>
    <row r="229" spans="5:5" ht="15" customHeight="1" x14ac:dyDescent="0.2">
      <c r="E229"/>
    </row>
    <row r="230" spans="5:5" ht="15" customHeight="1" x14ac:dyDescent="0.2">
      <c r="E230"/>
    </row>
    <row r="231" spans="5:5" ht="15" customHeight="1" x14ac:dyDescent="0.2">
      <c r="E231"/>
    </row>
    <row r="232" spans="5:5" ht="15" customHeight="1" x14ac:dyDescent="0.2">
      <c r="E232"/>
    </row>
    <row r="233" spans="5:5" ht="15" customHeight="1" x14ac:dyDescent="0.2">
      <c r="E233"/>
    </row>
    <row r="234" spans="5:5" ht="15" customHeight="1" x14ac:dyDescent="0.2">
      <c r="E234"/>
    </row>
    <row r="235" spans="5:5" ht="15" customHeight="1" x14ac:dyDescent="0.2">
      <c r="E235"/>
    </row>
    <row r="236" spans="5:5" ht="15" customHeight="1" x14ac:dyDescent="0.2">
      <c r="E236"/>
    </row>
    <row r="237" spans="5:5" ht="15" customHeight="1" x14ac:dyDescent="0.2">
      <c r="E237"/>
    </row>
    <row r="238" spans="5:5" ht="15" customHeight="1" x14ac:dyDescent="0.2">
      <c r="E238"/>
    </row>
    <row r="239" spans="5:5" ht="15" customHeight="1" x14ac:dyDescent="0.2">
      <c r="E239"/>
    </row>
    <row r="240" spans="5:5" ht="15" customHeight="1" x14ac:dyDescent="0.2">
      <c r="E240"/>
    </row>
    <row r="241" spans="5:5" ht="15" customHeight="1" x14ac:dyDescent="0.2">
      <c r="E241"/>
    </row>
    <row r="242" spans="5:5" ht="15" customHeight="1" x14ac:dyDescent="0.2">
      <c r="E242"/>
    </row>
    <row r="243" spans="5:5" ht="15" customHeight="1" x14ac:dyDescent="0.2">
      <c r="E243"/>
    </row>
    <row r="244" spans="5:5" ht="15" customHeight="1" x14ac:dyDescent="0.2">
      <c r="E244"/>
    </row>
    <row r="245" spans="5:5" ht="15" customHeight="1" x14ac:dyDescent="0.2">
      <c r="E245"/>
    </row>
    <row r="246" spans="5:5" ht="15" customHeight="1" x14ac:dyDescent="0.2">
      <c r="E246"/>
    </row>
    <row r="247" spans="5:5" ht="15" customHeight="1" x14ac:dyDescent="0.2">
      <c r="E247"/>
    </row>
    <row r="248" spans="5:5" ht="15" customHeight="1" x14ac:dyDescent="0.2">
      <c r="E248"/>
    </row>
    <row r="249" spans="5:5" ht="15" customHeight="1" x14ac:dyDescent="0.2">
      <c r="E249"/>
    </row>
    <row r="250" spans="5:5" ht="15" customHeight="1" x14ac:dyDescent="0.2">
      <c r="E250"/>
    </row>
    <row r="251" spans="5:5" ht="15" customHeight="1" x14ac:dyDescent="0.2">
      <c r="E251"/>
    </row>
    <row r="252" spans="5:5" ht="15" customHeight="1" x14ac:dyDescent="0.2">
      <c r="E252"/>
    </row>
    <row r="253" spans="5:5" ht="15" customHeight="1" x14ac:dyDescent="0.2">
      <c r="E253"/>
    </row>
    <row r="254" spans="5:5" ht="15" customHeight="1" x14ac:dyDescent="0.2">
      <c r="E254"/>
    </row>
    <row r="255" spans="5:5" ht="15" customHeight="1" x14ac:dyDescent="0.2">
      <c r="E255"/>
    </row>
    <row r="256" spans="5:5" ht="15" customHeight="1" x14ac:dyDescent="0.2">
      <c r="E256"/>
    </row>
    <row r="257" spans="5:5" ht="15" customHeight="1" x14ac:dyDescent="0.2">
      <c r="E257"/>
    </row>
    <row r="258" spans="5:5" ht="15" customHeight="1" x14ac:dyDescent="0.2">
      <c r="E258"/>
    </row>
    <row r="259" spans="5:5" ht="15" customHeight="1" x14ac:dyDescent="0.2">
      <c r="E259"/>
    </row>
    <row r="260" spans="5:5" ht="15" customHeight="1" x14ac:dyDescent="0.2">
      <c r="E260"/>
    </row>
    <row r="261" spans="5:5" ht="15" customHeight="1" x14ac:dyDescent="0.2">
      <c r="E261"/>
    </row>
    <row r="262" spans="5:5" ht="15" customHeight="1" x14ac:dyDescent="0.2">
      <c r="E262"/>
    </row>
    <row r="263" spans="5:5" ht="15" customHeight="1" x14ac:dyDescent="0.2">
      <c r="E263"/>
    </row>
    <row r="264" spans="5:5" ht="15" customHeight="1" x14ac:dyDescent="0.2">
      <c r="E264"/>
    </row>
    <row r="265" spans="5:5" ht="15" customHeight="1" x14ac:dyDescent="0.2">
      <c r="E265"/>
    </row>
    <row r="266" spans="5:5" ht="15" customHeight="1" x14ac:dyDescent="0.2">
      <c r="E266"/>
    </row>
    <row r="267" spans="5:5" ht="15" customHeight="1" x14ac:dyDescent="0.2">
      <c r="E267"/>
    </row>
    <row r="268" spans="5:5" ht="15" customHeight="1" x14ac:dyDescent="0.2">
      <c r="E268"/>
    </row>
    <row r="269" spans="5:5" ht="15" customHeight="1" x14ac:dyDescent="0.2">
      <c r="E269"/>
    </row>
    <row r="270" spans="5:5" ht="15" customHeight="1" x14ac:dyDescent="0.2">
      <c r="E270"/>
    </row>
    <row r="271" spans="5:5" ht="15" customHeight="1" x14ac:dyDescent="0.2">
      <c r="E271"/>
    </row>
    <row r="272" spans="5:5" ht="15" customHeight="1" x14ac:dyDescent="0.2">
      <c r="E272"/>
    </row>
    <row r="273" spans="5:5" ht="15" customHeight="1" x14ac:dyDescent="0.2">
      <c r="E273"/>
    </row>
    <row r="274" spans="5:5" ht="15" customHeight="1" x14ac:dyDescent="0.2">
      <c r="E274"/>
    </row>
    <row r="275" spans="5:5" ht="15" customHeight="1" x14ac:dyDescent="0.2">
      <c r="E275"/>
    </row>
    <row r="276" spans="5:5" ht="15" customHeight="1" x14ac:dyDescent="0.2">
      <c r="E276"/>
    </row>
    <row r="277" spans="5:5" ht="15" customHeight="1" x14ac:dyDescent="0.2">
      <c r="E277"/>
    </row>
    <row r="278" spans="5:5" ht="15" customHeight="1" x14ac:dyDescent="0.2">
      <c r="E278"/>
    </row>
    <row r="279" spans="5:5" ht="15" customHeight="1" x14ac:dyDescent="0.2">
      <c r="E279"/>
    </row>
    <row r="280" spans="5:5" ht="15" customHeight="1" x14ac:dyDescent="0.2">
      <c r="E280"/>
    </row>
    <row r="281" spans="5:5" ht="15" customHeight="1" x14ac:dyDescent="0.2">
      <c r="E281"/>
    </row>
    <row r="282" spans="5:5" ht="15" customHeight="1" x14ac:dyDescent="0.2">
      <c r="E282"/>
    </row>
    <row r="283" spans="5:5" ht="15" customHeight="1" x14ac:dyDescent="0.2">
      <c r="E283"/>
    </row>
    <row r="284" spans="5:5" ht="15" customHeight="1" x14ac:dyDescent="0.2">
      <c r="E284"/>
    </row>
    <row r="285" spans="5:5" ht="15" customHeight="1" x14ac:dyDescent="0.2">
      <c r="E285"/>
    </row>
    <row r="286" spans="5:5" ht="15" customHeight="1" x14ac:dyDescent="0.2">
      <c r="E286"/>
    </row>
    <row r="287" spans="5:5" ht="15" customHeight="1" x14ac:dyDescent="0.2">
      <c r="E287"/>
    </row>
    <row r="288" spans="5:5" ht="15" customHeight="1" x14ac:dyDescent="0.2">
      <c r="E288"/>
    </row>
    <row r="289" spans="5:5" ht="15" customHeight="1" x14ac:dyDescent="0.2">
      <c r="E289"/>
    </row>
    <row r="290" spans="5:5" ht="15" customHeight="1" x14ac:dyDescent="0.2">
      <c r="E290"/>
    </row>
    <row r="291" spans="5:5" ht="15" customHeight="1" x14ac:dyDescent="0.2">
      <c r="E291"/>
    </row>
    <row r="292" spans="5:5" ht="15" customHeight="1" x14ac:dyDescent="0.2">
      <c r="E292"/>
    </row>
    <row r="293" spans="5:5" ht="15" customHeight="1" x14ac:dyDescent="0.2">
      <c r="E293"/>
    </row>
    <row r="294" spans="5:5" ht="15" customHeight="1" x14ac:dyDescent="0.2">
      <c r="E294"/>
    </row>
    <row r="295" spans="5:5" ht="15" customHeight="1" x14ac:dyDescent="0.2">
      <c r="E295"/>
    </row>
    <row r="296" spans="5:5" ht="15" customHeight="1" x14ac:dyDescent="0.2">
      <c r="E296"/>
    </row>
    <row r="297" spans="5:5" ht="15" customHeight="1" x14ac:dyDescent="0.2">
      <c r="E297"/>
    </row>
    <row r="298" spans="5:5" ht="15" customHeight="1" x14ac:dyDescent="0.2">
      <c r="E298"/>
    </row>
    <row r="299" spans="5:5" ht="15" customHeight="1" x14ac:dyDescent="0.2">
      <c r="E299"/>
    </row>
    <row r="300" spans="5:5" ht="15" customHeight="1" x14ac:dyDescent="0.2">
      <c r="E300"/>
    </row>
    <row r="301" spans="5:5" ht="15" customHeight="1" x14ac:dyDescent="0.2">
      <c r="E301"/>
    </row>
    <row r="302" spans="5:5" ht="15" customHeight="1" x14ac:dyDescent="0.2">
      <c r="E302"/>
    </row>
    <row r="303" spans="5:5" ht="15" customHeight="1" x14ac:dyDescent="0.2">
      <c r="E303"/>
    </row>
    <row r="304" spans="5:5" ht="15" customHeight="1" x14ac:dyDescent="0.2">
      <c r="E304"/>
    </row>
    <row r="305" spans="5:5" ht="15" customHeight="1" x14ac:dyDescent="0.2">
      <c r="E305"/>
    </row>
    <row r="306" spans="5:5" ht="15" customHeight="1" x14ac:dyDescent="0.2">
      <c r="E306"/>
    </row>
    <row r="307" spans="5:5" ht="15" customHeight="1" x14ac:dyDescent="0.2">
      <c r="E307"/>
    </row>
    <row r="308" spans="5:5" ht="15" customHeight="1" x14ac:dyDescent="0.2">
      <c r="E308"/>
    </row>
    <row r="309" spans="5:5" ht="15" customHeight="1" x14ac:dyDescent="0.2">
      <c r="E309"/>
    </row>
    <row r="310" spans="5:5" ht="15" customHeight="1" x14ac:dyDescent="0.2">
      <c r="E310"/>
    </row>
    <row r="311" spans="5:5" ht="15" customHeight="1" x14ac:dyDescent="0.2">
      <c r="E311"/>
    </row>
    <row r="312" spans="5:5" ht="15" customHeight="1" x14ac:dyDescent="0.2">
      <c r="E312"/>
    </row>
    <row r="313" spans="5:5" ht="15" customHeight="1" x14ac:dyDescent="0.2">
      <c r="E313"/>
    </row>
    <row r="314" spans="5:5" ht="15" customHeight="1" x14ac:dyDescent="0.2">
      <c r="E314"/>
    </row>
    <row r="315" spans="5:5" ht="15" customHeight="1" x14ac:dyDescent="0.2">
      <c r="E315"/>
    </row>
    <row r="316" spans="5:5" ht="15" customHeight="1" x14ac:dyDescent="0.2">
      <c r="E316"/>
    </row>
    <row r="317" spans="5:5" ht="15" customHeight="1" x14ac:dyDescent="0.2">
      <c r="E317"/>
    </row>
    <row r="318" spans="5:5" ht="15" customHeight="1" x14ac:dyDescent="0.2">
      <c r="E318"/>
    </row>
    <row r="319" spans="5:5" ht="15" customHeight="1" x14ac:dyDescent="0.2">
      <c r="E319"/>
    </row>
    <row r="320" spans="5:5" ht="15" customHeight="1" x14ac:dyDescent="0.2">
      <c r="E320"/>
    </row>
    <row r="321" spans="5:5" ht="15" customHeight="1" x14ac:dyDescent="0.2">
      <c r="E321"/>
    </row>
    <row r="322" spans="5:5" ht="15" customHeight="1" x14ac:dyDescent="0.2">
      <c r="E322"/>
    </row>
    <row r="323" spans="5:5" ht="15" customHeight="1" x14ac:dyDescent="0.2">
      <c r="E323"/>
    </row>
    <row r="324" spans="5:5" ht="15" customHeight="1" x14ac:dyDescent="0.2">
      <c r="E324"/>
    </row>
    <row r="325" spans="5:5" ht="15" customHeight="1" x14ac:dyDescent="0.2">
      <c r="E325"/>
    </row>
    <row r="326" spans="5:5" ht="15" customHeight="1" x14ac:dyDescent="0.2">
      <c r="E326"/>
    </row>
    <row r="327" spans="5:5" ht="15" customHeight="1" x14ac:dyDescent="0.2">
      <c r="E327"/>
    </row>
    <row r="328" spans="5:5" ht="15" customHeight="1" x14ac:dyDescent="0.2">
      <c r="E328"/>
    </row>
    <row r="329" spans="5:5" ht="15" customHeight="1" x14ac:dyDescent="0.2">
      <c r="E329"/>
    </row>
    <row r="330" spans="5:5" ht="15" customHeight="1" x14ac:dyDescent="0.2">
      <c r="E330"/>
    </row>
    <row r="331" spans="5:5" ht="15" customHeight="1" x14ac:dyDescent="0.2">
      <c r="E331"/>
    </row>
    <row r="332" spans="5:5" ht="15" customHeight="1" x14ac:dyDescent="0.2">
      <c r="E332"/>
    </row>
    <row r="333" spans="5:5" ht="15" customHeight="1" x14ac:dyDescent="0.2">
      <c r="E333"/>
    </row>
    <row r="334" spans="5:5" ht="15" customHeight="1" x14ac:dyDescent="0.2">
      <c r="E334"/>
    </row>
    <row r="335" spans="5:5" ht="15" customHeight="1" x14ac:dyDescent="0.2">
      <c r="E335"/>
    </row>
    <row r="336" spans="5:5" ht="15" customHeight="1" x14ac:dyDescent="0.2">
      <c r="E336"/>
    </row>
    <row r="337" spans="5:5" ht="15" customHeight="1" x14ac:dyDescent="0.2">
      <c r="E337"/>
    </row>
    <row r="338" spans="5:5" ht="15" customHeight="1" x14ac:dyDescent="0.2">
      <c r="E338"/>
    </row>
    <row r="339" spans="5:5" ht="15" customHeight="1" x14ac:dyDescent="0.2">
      <c r="E339"/>
    </row>
    <row r="340" spans="5:5" ht="15" customHeight="1" x14ac:dyDescent="0.2">
      <c r="E340"/>
    </row>
    <row r="341" spans="5:5" ht="15" customHeight="1" x14ac:dyDescent="0.2">
      <c r="E341"/>
    </row>
    <row r="342" spans="5:5" ht="15" customHeight="1" x14ac:dyDescent="0.2">
      <c r="E342"/>
    </row>
    <row r="343" spans="5:5" ht="15" customHeight="1" x14ac:dyDescent="0.2">
      <c r="E343"/>
    </row>
    <row r="344" spans="5:5" ht="15" customHeight="1" x14ac:dyDescent="0.2">
      <c r="E344"/>
    </row>
    <row r="345" spans="5:5" ht="15" customHeight="1" x14ac:dyDescent="0.2">
      <c r="E345"/>
    </row>
    <row r="346" spans="5:5" ht="15" customHeight="1" x14ac:dyDescent="0.2">
      <c r="E346"/>
    </row>
    <row r="347" spans="5:5" ht="15" customHeight="1" x14ac:dyDescent="0.2">
      <c r="E347"/>
    </row>
    <row r="348" spans="5:5" ht="15" customHeight="1" x14ac:dyDescent="0.2">
      <c r="E348"/>
    </row>
    <row r="349" spans="5:5" ht="15" customHeight="1" x14ac:dyDescent="0.2">
      <c r="E349"/>
    </row>
    <row r="350" spans="5:5" ht="15" customHeight="1" x14ac:dyDescent="0.2">
      <c r="E350"/>
    </row>
    <row r="351" spans="5:5" ht="15" customHeight="1" x14ac:dyDescent="0.2">
      <c r="E351"/>
    </row>
    <row r="352" spans="5:5" ht="15" customHeight="1" x14ac:dyDescent="0.2">
      <c r="E352"/>
    </row>
    <row r="353" spans="5:5" ht="15" customHeight="1" x14ac:dyDescent="0.2">
      <c r="E353"/>
    </row>
    <row r="354" spans="5:5" ht="15" customHeight="1" x14ac:dyDescent="0.2">
      <c r="E354"/>
    </row>
    <row r="355" spans="5:5" ht="15" customHeight="1" x14ac:dyDescent="0.2">
      <c r="E355"/>
    </row>
    <row r="356" spans="5:5" ht="15" customHeight="1" x14ac:dyDescent="0.2">
      <c r="E356"/>
    </row>
    <row r="357" spans="5:5" ht="15" customHeight="1" x14ac:dyDescent="0.2">
      <c r="E357"/>
    </row>
    <row r="358" spans="5:5" ht="15" customHeight="1" x14ac:dyDescent="0.2">
      <c r="E358"/>
    </row>
    <row r="359" spans="5:5" ht="15" customHeight="1" x14ac:dyDescent="0.2">
      <c r="E359"/>
    </row>
    <row r="360" spans="5:5" ht="15" customHeight="1" x14ac:dyDescent="0.2">
      <c r="E360"/>
    </row>
    <row r="361" spans="5:5" ht="15" customHeight="1" x14ac:dyDescent="0.2">
      <c r="E361"/>
    </row>
    <row r="362" spans="5:5" ht="15" customHeight="1" x14ac:dyDescent="0.2">
      <c r="E362"/>
    </row>
    <row r="363" spans="5:5" ht="15" customHeight="1" x14ac:dyDescent="0.2">
      <c r="E363"/>
    </row>
    <row r="364" spans="5:5" ht="15" customHeight="1" x14ac:dyDescent="0.2">
      <c r="E364"/>
    </row>
    <row r="365" spans="5:5" ht="15" customHeight="1" x14ac:dyDescent="0.2">
      <c r="E365"/>
    </row>
    <row r="366" spans="5:5" ht="15" customHeight="1" x14ac:dyDescent="0.2">
      <c r="E366"/>
    </row>
    <row r="367" spans="5:5" ht="15" customHeight="1" x14ac:dyDescent="0.2">
      <c r="E367"/>
    </row>
    <row r="368" spans="5:5" ht="15" customHeight="1" x14ac:dyDescent="0.2">
      <c r="E368"/>
    </row>
    <row r="369" spans="5:5" ht="15" customHeight="1" x14ac:dyDescent="0.2">
      <c r="E369"/>
    </row>
    <row r="370" spans="5:5" ht="15" customHeight="1" x14ac:dyDescent="0.2">
      <c r="E370"/>
    </row>
    <row r="371" spans="5:5" ht="15" customHeight="1" x14ac:dyDescent="0.2">
      <c r="E371"/>
    </row>
    <row r="372" spans="5:5" ht="15" customHeight="1" x14ac:dyDescent="0.2">
      <c r="E372"/>
    </row>
    <row r="373" spans="5:5" ht="15" customHeight="1" x14ac:dyDescent="0.2">
      <c r="E373"/>
    </row>
    <row r="374" spans="5:5" ht="15" customHeight="1" x14ac:dyDescent="0.2">
      <c r="E374"/>
    </row>
    <row r="375" spans="5:5" ht="15" customHeight="1" x14ac:dyDescent="0.2">
      <c r="E375"/>
    </row>
    <row r="376" spans="5:5" ht="15" customHeight="1" x14ac:dyDescent="0.2">
      <c r="E376"/>
    </row>
    <row r="377" spans="5:5" ht="15" customHeight="1" x14ac:dyDescent="0.2">
      <c r="E377"/>
    </row>
    <row r="378" spans="5:5" ht="15" customHeight="1" x14ac:dyDescent="0.2">
      <c r="E378"/>
    </row>
    <row r="379" spans="5:5" ht="15" customHeight="1" x14ac:dyDescent="0.2">
      <c r="E379"/>
    </row>
    <row r="380" spans="5:5" ht="15" customHeight="1" x14ac:dyDescent="0.2">
      <c r="E380"/>
    </row>
    <row r="381" spans="5:5" ht="15" customHeight="1" x14ac:dyDescent="0.2">
      <c r="E381"/>
    </row>
    <row r="382" spans="5:5" ht="15" customHeight="1" x14ac:dyDescent="0.2">
      <c r="E382"/>
    </row>
    <row r="383" spans="5:5" ht="15" customHeight="1" x14ac:dyDescent="0.2">
      <c r="E383"/>
    </row>
    <row r="384" spans="5:5" ht="15" customHeight="1" x14ac:dyDescent="0.2">
      <c r="E384"/>
    </row>
    <row r="385" spans="5:5" ht="15" customHeight="1" x14ac:dyDescent="0.2">
      <c r="E385"/>
    </row>
    <row r="386" spans="5:5" ht="15" customHeight="1" x14ac:dyDescent="0.2">
      <c r="E386"/>
    </row>
    <row r="387" spans="5:5" ht="15" customHeight="1" x14ac:dyDescent="0.2">
      <c r="E387"/>
    </row>
    <row r="388" spans="5:5" ht="15" customHeight="1" x14ac:dyDescent="0.2">
      <c r="E388"/>
    </row>
    <row r="389" spans="5:5" ht="15" customHeight="1" x14ac:dyDescent="0.2">
      <c r="E389"/>
    </row>
    <row r="390" spans="5:5" ht="15" customHeight="1" x14ac:dyDescent="0.2">
      <c r="E390"/>
    </row>
    <row r="391" spans="5:5" ht="15" customHeight="1" x14ac:dyDescent="0.2">
      <c r="E391"/>
    </row>
    <row r="392" spans="5:5" ht="15" customHeight="1" x14ac:dyDescent="0.2">
      <c r="E392"/>
    </row>
    <row r="393" spans="5:5" ht="15" customHeight="1" x14ac:dyDescent="0.2">
      <c r="E393"/>
    </row>
    <row r="394" spans="5:5" ht="15" customHeight="1" x14ac:dyDescent="0.2">
      <c r="E394"/>
    </row>
    <row r="395" spans="5:5" ht="15" customHeight="1" x14ac:dyDescent="0.2">
      <c r="E395"/>
    </row>
    <row r="396" spans="5:5" ht="15" customHeight="1" x14ac:dyDescent="0.2">
      <c r="E396"/>
    </row>
    <row r="397" spans="5:5" ht="15" customHeight="1" x14ac:dyDescent="0.2">
      <c r="E397"/>
    </row>
    <row r="398" spans="5:5" ht="15" customHeight="1" x14ac:dyDescent="0.2">
      <c r="E398"/>
    </row>
    <row r="399" spans="5:5" ht="15" customHeight="1" x14ac:dyDescent="0.2">
      <c r="E399"/>
    </row>
    <row r="400" spans="5:5" ht="15" customHeight="1" x14ac:dyDescent="0.2">
      <c r="E400"/>
    </row>
    <row r="401" spans="5:5" ht="15" customHeight="1" x14ac:dyDescent="0.2">
      <c r="E401"/>
    </row>
    <row r="402" spans="5:5" ht="15" customHeight="1" x14ac:dyDescent="0.2">
      <c r="E402"/>
    </row>
    <row r="403" spans="5:5" ht="15" customHeight="1" x14ac:dyDescent="0.2">
      <c r="E403"/>
    </row>
    <row r="404" spans="5:5" ht="15" customHeight="1" x14ac:dyDescent="0.2">
      <c r="E404"/>
    </row>
    <row r="405" spans="5:5" ht="15" customHeight="1" x14ac:dyDescent="0.2">
      <c r="E405"/>
    </row>
    <row r="406" spans="5:5" ht="15" customHeight="1" x14ac:dyDescent="0.2">
      <c r="E406"/>
    </row>
    <row r="407" spans="5:5" ht="15" customHeight="1" x14ac:dyDescent="0.2">
      <c r="E407"/>
    </row>
    <row r="408" spans="5:5" ht="15" customHeight="1" x14ac:dyDescent="0.2">
      <c r="E408"/>
    </row>
    <row r="409" spans="5:5" ht="15" customHeight="1" x14ac:dyDescent="0.2">
      <c r="E409"/>
    </row>
    <row r="410" spans="5:5" ht="15" customHeight="1" x14ac:dyDescent="0.2">
      <c r="E410"/>
    </row>
    <row r="411" spans="5:5" ht="15" customHeight="1" x14ac:dyDescent="0.2">
      <c r="E411"/>
    </row>
    <row r="412" spans="5:5" ht="15" customHeight="1" x14ac:dyDescent="0.2">
      <c r="E412"/>
    </row>
    <row r="413" spans="5:5" ht="15" customHeight="1" x14ac:dyDescent="0.2">
      <c r="E413"/>
    </row>
    <row r="414" spans="5:5" ht="15" customHeight="1" x14ac:dyDescent="0.2">
      <c r="E414"/>
    </row>
    <row r="415" spans="5:5" ht="15" customHeight="1" x14ac:dyDescent="0.2">
      <c r="E415"/>
    </row>
    <row r="416" spans="5:5" ht="15" customHeight="1" x14ac:dyDescent="0.2">
      <c r="E416"/>
    </row>
    <row r="417" spans="5:5" ht="15" customHeight="1" x14ac:dyDescent="0.2">
      <c r="E417"/>
    </row>
    <row r="418" spans="5:5" ht="15" customHeight="1" x14ac:dyDescent="0.2">
      <c r="E418"/>
    </row>
    <row r="419" spans="5:5" ht="15" customHeight="1" x14ac:dyDescent="0.2">
      <c r="E419"/>
    </row>
    <row r="420" spans="5:5" ht="15" customHeight="1" x14ac:dyDescent="0.2">
      <c r="E420"/>
    </row>
    <row r="421" spans="5:5" ht="15" customHeight="1" x14ac:dyDescent="0.2">
      <c r="E421"/>
    </row>
    <row r="422" spans="5:5" ht="15" customHeight="1" x14ac:dyDescent="0.2">
      <c r="E422"/>
    </row>
    <row r="423" spans="5:5" ht="15" customHeight="1" x14ac:dyDescent="0.2">
      <c r="E423"/>
    </row>
    <row r="424" spans="5:5" ht="15" customHeight="1" x14ac:dyDescent="0.2">
      <c r="E424"/>
    </row>
    <row r="425" spans="5:5" ht="15" customHeight="1" x14ac:dyDescent="0.2">
      <c r="E425"/>
    </row>
    <row r="426" spans="5:5" ht="15" customHeight="1" x14ac:dyDescent="0.2">
      <c r="E426"/>
    </row>
    <row r="427" spans="5:5" ht="15" customHeight="1" x14ac:dyDescent="0.2">
      <c r="E427"/>
    </row>
    <row r="428" spans="5:5" ht="15" customHeight="1" x14ac:dyDescent="0.2">
      <c r="E428"/>
    </row>
    <row r="429" spans="5:5" ht="15" customHeight="1" x14ac:dyDescent="0.2">
      <c r="E429"/>
    </row>
    <row r="430" spans="5:5" ht="15" customHeight="1" x14ac:dyDescent="0.2">
      <c r="E430"/>
    </row>
    <row r="431" spans="5:5" ht="15" customHeight="1" x14ac:dyDescent="0.2">
      <c r="E431"/>
    </row>
    <row r="432" spans="5:5" ht="15" customHeight="1" x14ac:dyDescent="0.2">
      <c r="E432"/>
    </row>
    <row r="433" spans="5:5" ht="15" customHeight="1" x14ac:dyDescent="0.2">
      <c r="E433"/>
    </row>
    <row r="434" spans="5:5" ht="15" customHeight="1" x14ac:dyDescent="0.2">
      <c r="E434"/>
    </row>
    <row r="435" spans="5:5" ht="15" customHeight="1" x14ac:dyDescent="0.2">
      <c r="E435"/>
    </row>
    <row r="436" spans="5:5" ht="15" customHeight="1" x14ac:dyDescent="0.2">
      <c r="E436"/>
    </row>
    <row r="437" spans="5:5" ht="15" customHeight="1" x14ac:dyDescent="0.2">
      <c r="E437"/>
    </row>
    <row r="438" spans="5:5" ht="15" customHeight="1" x14ac:dyDescent="0.2">
      <c r="E438"/>
    </row>
    <row r="439" spans="5:5" ht="15" customHeight="1" x14ac:dyDescent="0.2">
      <c r="E439"/>
    </row>
    <row r="440" spans="5:5" ht="15" customHeight="1" x14ac:dyDescent="0.2">
      <c r="E440"/>
    </row>
    <row r="441" spans="5:5" ht="15" customHeight="1" x14ac:dyDescent="0.2">
      <c r="E441"/>
    </row>
    <row r="442" spans="5:5" ht="15" customHeight="1" x14ac:dyDescent="0.2">
      <c r="E442"/>
    </row>
    <row r="443" spans="5:5" ht="15" customHeight="1" x14ac:dyDescent="0.2">
      <c r="E443"/>
    </row>
    <row r="444" spans="5:5" ht="15" customHeight="1" x14ac:dyDescent="0.2">
      <c r="E444"/>
    </row>
    <row r="445" spans="5:5" ht="15" customHeight="1" x14ac:dyDescent="0.2">
      <c r="E445"/>
    </row>
    <row r="446" spans="5:5" ht="15" customHeight="1" x14ac:dyDescent="0.2">
      <c r="E446"/>
    </row>
    <row r="447" spans="5:5" ht="15" customHeight="1" x14ac:dyDescent="0.2">
      <c r="E447"/>
    </row>
    <row r="448" spans="5:5" ht="15" customHeight="1" x14ac:dyDescent="0.2">
      <c r="E448"/>
    </row>
    <row r="449" spans="5:5" ht="15" customHeight="1" x14ac:dyDescent="0.2">
      <c r="E449"/>
    </row>
    <row r="450" spans="5:5" ht="15" customHeight="1" x14ac:dyDescent="0.2">
      <c r="E450"/>
    </row>
    <row r="451" spans="5:5" ht="15" customHeight="1" x14ac:dyDescent="0.2">
      <c r="E451"/>
    </row>
    <row r="452" spans="5:5" ht="15" customHeight="1" x14ac:dyDescent="0.2">
      <c r="E452"/>
    </row>
    <row r="453" spans="5:5" ht="15" customHeight="1" x14ac:dyDescent="0.2">
      <c r="E453"/>
    </row>
    <row r="454" spans="5:5" ht="15" customHeight="1" x14ac:dyDescent="0.2">
      <c r="E454"/>
    </row>
    <row r="455" spans="5:5" ht="15" customHeight="1" x14ac:dyDescent="0.2">
      <c r="E455"/>
    </row>
    <row r="456" spans="5:5" ht="15" customHeight="1" x14ac:dyDescent="0.2">
      <c r="E456"/>
    </row>
    <row r="457" spans="5:5" ht="15" customHeight="1" x14ac:dyDescent="0.2">
      <c r="E457"/>
    </row>
    <row r="458" spans="5:5" ht="15" customHeight="1" x14ac:dyDescent="0.2">
      <c r="E458"/>
    </row>
    <row r="459" spans="5:5" ht="15" customHeight="1" x14ac:dyDescent="0.2">
      <c r="E459"/>
    </row>
    <row r="460" spans="5:5" ht="15" customHeight="1" x14ac:dyDescent="0.2">
      <c r="E460"/>
    </row>
    <row r="461" spans="5:5" ht="15" customHeight="1" x14ac:dyDescent="0.2">
      <c r="E461"/>
    </row>
    <row r="462" spans="5:5" ht="15" customHeight="1" x14ac:dyDescent="0.2">
      <c r="E462"/>
    </row>
    <row r="463" spans="5:5" ht="15" customHeight="1" x14ac:dyDescent="0.2">
      <c r="E463"/>
    </row>
    <row r="464" spans="5:5" ht="15" customHeight="1" x14ac:dyDescent="0.2">
      <c r="E464"/>
    </row>
    <row r="465" spans="5:5" ht="15" customHeight="1" x14ac:dyDescent="0.2">
      <c r="E465"/>
    </row>
    <row r="466" spans="5:5" ht="15" customHeight="1" x14ac:dyDescent="0.2">
      <c r="E466"/>
    </row>
    <row r="467" spans="5:5" ht="15" customHeight="1" x14ac:dyDescent="0.2">
      <c r="E467"/>
    </row>
    <row r="468" spans="5:5" ht="15" customHeight="1" x14ac:dyDescent="0.2">
      <c r="E468"/>
    </row>
    <row r="469" spans="5:5" ht="15" customHeight="1" x14ac:dyDescent="0.2">
      <c r="E469"/>
    </row>
    <row r="470" spans="5:5" ht="15" customHeight="1" x14ac:dyDescent="0.2">
      <c r="E470"/>
    </row>
    <row r="471" spans="5:5" ht="15" customHeight="1" x14ac:dyDescent="0.2">
      <c r="E471"/>
    </row>
    <row r="472" spans="5:5" ht="15" customHeight="1" x14ac:dyDescent="0.2">
      <c r="E472"/>
    </row>
    <row r="473" spans="5:5" ht="15" customHeight="1" x14ac:dyDescent="0.2">
      <c r="E473"/>
    </row>
    <row r="474" spans="5:5" ht="15" customHeight="1" x14ac:dyDescent="0.2">
      <c r="E474"/>
    </row>
    <row r="475" spans="5:5" ht="15" customHeight="1" x14ac:dyDescent="0.2">
      <c r="E475"/>
    </row>
    <row r="476" spans="5:5" ht="15" customHeight="1" x14ac:dyDescent="0.2">
      <c r="E476"/>
    </row>
    <row r="477" spans="5:5" ht="15" customHeight="1" x14ac:dyDescent="0.2">
      <c r="E477"/>
    </row>
    <row r="478" spans="5:5" ht="15" customHeight="1" x14ac:dyDescent="0.2">
      <c r="E478"/>
    </row>
    <row r="479" spans="5:5" ht="15" customHeight="1" x14ac:dyDescent="0.2">
      <c r="E479"/>
    </row>
    <row r="480" spans="5:5" ht="15" customHeight="1" x14ac:dyDescent="0.2">
      <c r="E480"/>
    </row>
    <row r="481" spans="3:6" ht="15" customHeight="1" x14ac:dyDescent="0.2">
      <c r="E481"/>
    </row>
    <row r="482" spans="3:6" ht="15" customHeight="1" x14ac:dyDescent="0.2">
      <c r="E482"/>
    </row>
    <row r="483" spans="3:6" ht="15" customHeight="1" x14ac:dyDescent="0.2">
      <c r="E483"/>
    </row>
    <row r="484" spans="3:6" ht="15" customHeight="1" x14ac:dyDescent="0.2">
      <c r="E484"/>
    </row>
    <row r="485" spans="3:6" ht="15" customHeight="1" x14ac:dyDescent="0.2">
      <c r="E485"/>
    </row>
    <row r="486" spans="3:6" ht="15" customHeight="1" x14ac:dyDescent="0.2">
      <c r="E486"/>
    </row>
    <row r="487" spans="3:6" x14ac:dyDescent="0.2">
      <c r="E487"/>
    </row>
    <row r="488" spans="3:6" x14ac:dyDescent="0.2">
      <c r="E488"/>
    </row>
    <row r="489" spans="3:6" x14ac:dyDescent="0.2">
      <c r="E489"/>
    </row>
    <row r="490" spans="3:6" x14ac:dyDescent="0.2">
      <c r="C490" s="1"/>
      <c r="D490" s="1"/>
      <c r="E490" s="7"/>
      <c r="F490" s="1"/>
    </row>
    <row r="491" spans="3:6" x14ac:dyDescent="0.2">
      <c r="C491" s="1"/>
      <c r="D491" s="1"/>
      <c r="E491" s="7"/>
      <c r="F491" s="1"/>
    </row>
    <row r="492" spans="3:6" x14ac:dyDescent="0.2">
      <c r="C492" s="1"/>
      <c r="D492" s="1"/>
      <c r="E492" s="7"/>
      <c r="F492" s="1"/>
    </row>
  </sheetData>
  <sheetProtection sheet="1" selectLockedCells="1"/>
  <customSheetViews>
    <customSheetView guid="{018A17D3-FDC2-42F3-B67F-CAB1322286E9}" fitToPage="1">
      <pane ySplit="3" topLeftCell="A4" activePane="bottomLeft" state="frozenSplit"/>
      <selection pane="bottomLeft" activeCell="A5" sqref="A5"/>
      <rowBreaks count="8" manualBreakCount="8">
        <brk id="44" max="16383" man="1"/>
        <brk id="64" max="16383" man="1"/>
        <brk id="84" max="16383" man="1"/>
        <brk id="124" max="16383" man="1"/>
        <brk id="164" max="16383" man="1"/>
        <brk id="231" max="16383" man="1"/>
        <brk id="313" max="16383" man="1"/>
        <brk id="387" max="16383" man="1"/>
      </rowBreaks>
      <pageMargins left="0.7" right="0.7" top="0.75" bottom="0.75" header="0.3" footer="0.3"/>
      <pageSetup paperSize="9" scale="87" fitToHeight="0" orientation="portrait" r:id="rId1"/>
    </customSheetView>
  </customSheetViews>
  <mergeCells count="20">
    <mergeCell ref="F3:H3"/>
    <mergeCell ref="C4:H4"/>
    <mergeCell ref="B1:H1"/>
    <mergeCell ref="C3:D3"/>
    <mergeCell ref="F2:H2"/>
    <mergeCell ref="C2:D2"/>
    <mergeCell ref="F11:G11"/>
    <mergeCell ref="F12:G12"/>
    <mergeCell ref="D6:E6"/>
    <mergeCell ref="D7:E7"/>
    <mergeCell ref="D8:E8"/>
    <mergeCell ref="D9:E9"/>
    <mergeCell ref="D10:E10"/>
    <mergeCell ref="D11:E11"/>
    <mergeCell ref="D12:E12"/>
    <mergeCell ref="F6:G6"/>
    <mergeCell ref="F7:G7"/>
    <mergeCell ref="F8:G8"/>
    <mergeCell ref="F9:G9"/>
    <mergeCell ref="F10:G10"/>
  </mergeCells>
  <phoneticPr fontId="1"/>
  <pageMargins left="0.7" right="0.7" top="0.75" bottom="0.75" header="0.3" footer="0.3"/>
  <pageSetup paperSize="9" scale="87" fitToHeight="0" orientation="portrait" r:id="rId2"/>
  <rowBreaks count="8" manualBreakCount="8">
    <brk id="55" max="16383" man="1"/>
    <brk id="75" max="16383" man="1"/>
    <brk id="95" max="16383" man="1"/>
    <brk id="135" max="16383" man="1"/>
    <brk id="175" max="16383" man="1"/>
    <brk id="242" max="16383" man="1"/>
    <brk id="324" max="16383" man="1"/>
    <brk id="39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BC34A9-0128-4717-A914-010312C1D4FE}">
          <x14:formula1>
            <xm:f>階級番号!$A$2:$A$113</xm:f>
          </x14:formula1>
          <xm:sqref>B16:B100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3"/>
  <sheetViews>
    <sheetView workbookViewId="0">
      <selection activeCell="B101" sqref="B101"/>
    </sheetView>
  </sheetViews>
  <sheetFormatPr defaultRowHeight="13" x14ac:dyDescent="0.2"/>
  <cols>
    <col min="1" max="1" width="10.08984375" customWidth="1"/>
    <col min="2" max="2" width="27.08984375" customWidth="1"/>
  </cols>
  <sheetData>
    <row r="1" spans="1:2" ht="18.75" customHeight="1" x14ac:dyDescent="0.2">
      <c r="A1" s="5" t="s">
        <v>7</v>
      </c>
      <c r="B1" s="5" t="s">
        <v>6</v>
      </c>
    </row>
    <row r="2" spans="1:2" x14ac:dyDescent="0.2">
      <c r="A2" s="9">
        <v>1</v>
      </c>
      <c r="B2" s="9" t="s">
        <v>34</v>
      </c>
    </row>
    <row r="3" spans="1:2" x14ac:dyDescent="0.2">
      <c r="A3" s="9">
        <v>2</v>
      </c>
      <c r="B3" s="9" t="s">
        <v>42</v>
      </c>
    </row>
    <row r="4" spans="1:2" x14ac:dyDescent="0.2">
      <c r="A4" s="9">
        <v>3</v>
      </c>
      <c r="B4" s="9" t="s">
        <v>35</v>
      </c>
    </row>
    <row r="5" spans="1:2" x14ac:dyDescent="0.2">
      <c r="A5" s="9">
        <v>4</v>
      </c>
      <c r="B5" s="9" t="s">
        <v>36</v>
      </c>
    </row>
    <row r="6" spans="1:2" x14ac:dyDescent="0.2">
      <c r="A6" s="9">
        <v>5</v>
      </c>
      <c r="B6" s="9" t="s">
        <v>37</v>
      </c>
    </row>
    <row r="7" spans="1:2" x14ac:dyDescent="0.2">
      <c r="A7" s="9">
        <v>6</v>
      </c>
      <c r="B7" s="9" t="s">
        <v>38</v>
      </c>
    </row>
    <row r="8" spans="1:2" x14ac:dyDescent="0.2">
      <c r="A8" s="9">
        <v>7</v>
      </c>
      <c r="B8" s="9" t="s">
        <v>39</v>
      </c>
    </row>
    <row r="9" spans="1:2" x14ac:dyDescent="0.2">
      <c r="A9" s="9">
        <v>8</v>
      </c>
      <c r="B9" s="9" t="s">
        <v>40</v>
      </c>
    </row>
    <row r="10" spans="1:2" x14ac:dyDescent="0.2">
      <c r="A10" s="9">
        <v>9</v>
      </c>
      <c r="B10" s="9" t="s">
        <v>41</v>
      </c>
    </row>
    <row r="11" spans="1:2" x14ac:dyDescent="0.2">
      <c r="A11" s="9">
        <v>10</v>
      </c>
      <c r="B11" s="9" t="s">
        <v>43</v>
      </c>
    </row>
    <row r="12" spans="1:2" x14ac:dyDescent="0.2">
      <c r="A12" s="9">
        <v>11</v>
      </c>
      <c r="B12" s="9" t="s">
        <v>44</v>
      </c>
    </row>
    <row r="13" spans="1:2" x14ac:dyDescent="0.2">
      <c r="A13" s="9">
        <v>12</v>
      </c>
      <c r="B13" s="9" t="s">
        <v>45</v>
      </c>
    </row>
    <row r="14" spans="1:2" x14ac:dyDescent="0.2">
      <c r="A14" s="9">
        <v>13</v>
      </c>
      <c r="B14" s="9" t="s">
        <v>46</v>
      </c>
    </row>
    <row r="15" spans="1:2" x14ac:dyDescent="0.2">
      <c r="A15" s="9">
        <v>14</v>
      </c>
      <c r="B15" s="9" t="s">
        <v>47</v>
      </c>
    </row>
    <row r="16" spans="1:2" x14ac:dyDescent="0.2">
      <c r="A16" s="9">
        <v>15</v>
      </c>
      <c r="B16" s="9" t="s">
        <v>48</v>
      </c>
    </row>
    <row r="17" spans="1:2" x14ac:dyDescent="0.2">
      <c r="A17" s="9">
        <v>16</v>
      </c>
      <c r="B17" s="9" t="s">
        <v>49</v>
      </c>
    </row>
    <row r="18" spans="1:2" x14ac:dyDescent="0.2">
      <c r="A18" s="9">
        <v>17</v>
      </c>
      <c r="B18" s="9" t="s">
        <v>50</v>
      </c>
    </row>
    <row r="19" spans="1:2" x14ac:dyDescent="0.2">
      <c r="A19" s="9">
        <v>18</v>
      </c>
      <c r="B19" s="9" t="s">
        <v>51</v>
      </c>
    </row>
    <row r="20" spans="1:2" x14ac:dyDescent="0.2">
      <c r="A20" s="9">
        <v>19</v>
      </c>
      <c r="B20" s="9" t="s">
        <v>52</v>
      </c>
    </row>
    <row r="21" spans="1:2" x14ac:dyDescent="0.2">
      <c r="A21" s="9">
        <v>20</v>
      </c>
      <c r="B21" s="9" t="s">
        <v>53</v>
      </c>
    </row>
    <row r="22" spans="1:2" x14ac:dyDescent="0.2">
      <c r="A22" s="9">
        <v>21</v>
      </c>
      <c r="B22" s="9" t="s">
        <v>54</v>
      </c>
    </row>
    <row r="23" spans="1:2" x14ac:dyDescent="0.2">
      <c r="A23" s="9">
        <v>22</v>
      </c>
      <c r="B23" s="9" t="s">
        <v>55</v>
      </c>
    </row>
    <row r="24" spans="1:2" x14ac:dyDescent="0.2">
      <c r="A24" s="9">
        <v>23</v>
      </c>
      <c r="B24" s="9" t="s">
        <v>56</v>
      </c>
    </row>
    <row r="25" spans="1:2" x14ac:dyDescent="0.2">
      <c r="A25" s="9">
        <v>24</v>
      </c>
      <c r="B25" s="9" t="s">
        <v>57</v>
      </c>
    </row>
    <row r="26" spans="1:2" x14ac:dyDescent="0.2">
      <c r="A26" s="9">
        <v>25</v>
      </c>
      <c r="B26" s="9" t="s">
        <v>58</v>
      </c>
    </row>
    <row r="27" spans="1:2" x14ac:dyDescent="0.2">
      <c r="A27" s="9">
        <v>26</v>
      </c>
      <c r="B27" s="9" t="s">
        <v>59</v>
      </c>
    </row>
    <row r="28" spans="1:2" x14ac:dyDescent="0.2">
      <c r="A28" s="9">
        <v>27</v>
      </c>
      <c r="B28" s="9" t="s">
        <v>60</v>
      </c>
    </row>
    <row r="29" spans="1:2" x14ac:dyDescent="0.2">
      <c r="A29" s="9">
        <v>28</v>
      </c>
      <c r="B29" s="9" t="s">
        <v>61</v>
      </c>
    </row>
    <row r="30" spans="1:2" x14ac:dyDescent="0.2">
      <c r="A30" s="9">
        <v>29</v>
      </c>
      <c r="B30" s="9" t="s">
        <v>62</v>
      </c>
    </row>
    <row r="31" spans="1:2" x14ac:dyDescent="0.2">
      <c r="A31" s="9">
        <v>30</v>
      </c>
      <c r="B31" s="9" t="s">
        <v>63</v>
      </c>
    </row>
    <row r="32" spans="1:2" x14ac:dyDescent="0.2">
      <c r="A32" s="9">
        <v>31</v>
      </c>
      <c r="B32" s="9" t="s">
        <v>64</v>
      </c>
    </row>
    <row r="33" spans="1:2" x14ac:dyDescent="0.2">
      <c r="A33" s="9">
        <v>32</v>
      </c>
      <c r="B33" s="9" t="s">
        <v>65</v>
      </c>
    </row>
    <row r="34" spans="1:2" x14ac:dyDescent="0.2">
      <c r="A34" s="9">
        <v>33</v>
      </c>
      <c r="B34" s="9" t="s">
        <v>66</v>
      </c>
    </row>
    <row r="35" spans="1:2" x14ac:dyDescent="0.2">
      <c r="A35" s="9">
        <v>34</v>
      </c>
      <c r="B35" s="9" t="s">
        <v>67</v>
      </c>
    </row>
    <row r="36" spans="1:2" x14ac:dyDescent="0.2">
      <c r="A36" s="9">
        <v>35</v>
      </c>
      <c r="B36" s="9" t="s">
        <v>68</v>
      </c>
    </row>
    <row r="37" spans="1:2" x14ac:dyDescent="0.2">
      <c r="A37" s="9">
        <v>36</v>
      </c>
      <c r="B37" s="9" t="s">
        <v>69</v>
      </c>
    </row>
    <row r="38" spans="1:2" x14ac:dyDescent="0.2">
      <c r="A38" s="9">
        <v>37</v>
      </c>
      <c r="B38" s="9" t="s">
        <v>70</v>
      </c>
    </row>
    <row r="39" spans="1:2" x14ac:dyDescent="0.2">
      <c r="A39" s="9">
        <v>38</v>
      </c>
      <c r="B39" s="9" t="s">
        <v>71</v>
      </c>
    </row>
    <row r="40" spans="1:2" x14ac:dyDescent="0.2">
      <c r="A40" s="9">
        <v>39</v>
      </c>
      <c r="B40" s="9" t="s">
        <v>72</v>
      </c>
    </row>
    <row r="41" spans="1:2" x14ac:dyDescent="0.2">
      <c r="A41" s="9">
        <v>40</v>
      </c>
      <c r="B41" s="9" t="s">
        <v>73</v>
      </c>
    </row>
    <row r="42" spans="1:2" x14ac:dyDescent="0.2">
      <c r="A42" s="9">
        <v>41</v>
      </c>
      <c r="B42" s="9" t="s">
        <v>74</v>
      </c>
    </row>
    <row r="43" spans="1:2" x14ac:dyDescent="0.2">
      <c r="A43" s="9">
        <v>42</v>
      </c>
      <c r="B43" s="9" t="s">
        <v>75</v>
      </c>
    </row>
    <row r="44" spans="1:2" x14ac:dyDescent="0.2">
      <c r="A44" s="9">
        <v>43</v>
      </c>
      <c r="B44" s="9" t="s">
        <v>76</v>
      </c>
    </row>
    <row r="45" spans="1:2" x14ac:dyDescent="0.2">
      <c r="A45" s="9">
        <v>44</v>
      </c>
      <c r="B45" s="9" t="s">
        <v>77</v>
      </c>
    </row>
    <row r="46" spans="1:2" x14ac:dyDescent="0.2">
      <c r="A46" s="9">
        <v>45</v>
      </c>
      <c r="B46" s="9" t="s">
        <v>78</v>
      </c>
    </row>
    <row r="47" spans="1:2" x14ac:dyDescent="0.2">
      <c r="A47" s="9">
        <v>46</v>
      </c>
      <c r="B47" s="9" t="s">
        <v>79</v>
      </c>
    </row>
    <row r="48" spans="1:2" x14ac:dyDescent="0.2">
      <c r="A48" s="9">
        <v>47</v>
      </c>
      <c r="B48" s="9" t="s">
        <v>80</v>
      </c>
    </row>
    <row r="49" spans="1:2" x14ac:dyDescent="0.2">
      <c r="A49" s="9">
        <v>48</v>
      </c>
      <c r="B49" s="9" t="s">
        <v>81</v>
      </c>
    </row>
    <row r="50" spans="1:2" x14ac:dyDescent="0.2">
      <c r="A50" s="9">
        <v>49</v>
      </c>
      <c r="B50" s="9" t="s">
        <v>82</v>
      </c>
    </row>
    <row r="51" spans="1:2" x14ac:dyDescent="0.2">
      <c r="A51" s="9">
        <v>50</v>
      </c>
      <c r="B51" s="9" t="s">
        <v>83</v>
      </c>
    </row>
    <row r="52" spans="1:2" x14ac:dyDescent="0.2">
      <c r="A52" s="9">
        <v>51</v>
      </c>
      <c r="B52" s="9" t="s">
        <v>84</v>
      </c>
    </row>
    <row r="53" spans="1:2" x14ac:dyDescent="0.2">
      <c r="A53" s="9">
        <v>52</v>
      </c>
      <c r="B53" s="9" t="s">
        <v>85</v>
      </c>
    </row>
    <row r="54" spans="1:2" x14ac:dyDescent="0.2">
      <c r="A54" s="9">
        <v>53</v>
      </c>
      <c r="B54" s="9" t="s">
        <v>86</v>
      </c>
    </row>
    <row r="55" spans="1:2" x14ac:dyDescent="0.2">
      <c r="A55" s="9">
        <v>54</v>
      </c>
      <c r="B55" s="9" t="s">
        <v>87</v>
      </c>
    </row>
    <row r="56" spans="1:2" x14ac:dyDescent="0.2">
      <c r="A56" s="9">
        <v>55</v>
      </c>
      <c r="B56" s="9" t="s">
        <v>88</v>
      </c>
    </row>
    <row r="57" spans="1:2" x14ac:dyDescent="0.2">
      <c r="A57" s="9">
        <v>56</v>
      </c>
      <c r="B57" s="9" t="s">
        <v>89</v>
      </c>
    </row>
    <row r="58" spans="1:2" x14ac:dyDescent="0.2">
      <c r="A58" s="9">
        <v>57</v>
      </c>
      <c r="B58" s="9" t="s">
        <v>90</v>
      </c>
    </row>
    <row r="59" spans="1:2" x14ac:dyDescent="0.2">
      <c r="A59" s="9">
        <v>58</v>
      </c>
      <c r="B59" s="9" t="s">
        <v>91</v>
      </c>
    </row>
    <row r="60" spans="1:2" x14ac:dyDescent="0.2">
      <c r="A60" s="9">
        <v>59</v>
      </c>
      <c r="B60" s="9" t="s">
        <v>92</v>
      </c>
    </row>
    <row r="61" spans="1:2" x14ac:dyDescent="0.2">
      <c r="A61" s="9">
        <v>60</v>
      </c>
      <c r="B61" s="9" t="s">
        <v>93</v>
      </c>
    </row>
    <row r="62" spans="1:2" x14ac:dyDescent="0.2">
      <c r="A62" s="9">
        <v>61</v>
      </c>
      <c r="B62" s="9" t="s">
        <v>94</v>
      </c>
    </row>
    <row r="63" spans="1:2" x14ac:dyDescent="0.2">
      <c r="A63" s="9">
        <v>62</v>
      </c>
      <c r="B63" s="9" t="s">
        <v>95</v>
      </c>
    </row>
    <row r="64" spans="1:2" x14ac:dyDescent="0.2">
      <c r="A64" s="9">
        <v>63</v>
      </c>
      <c r="B64" s="9" t="s">
        <v>96</v>
      </c>
    </row>
    <row r="65" spans="1:2" x14ac:dyDescent="0.2">
      <c r="A65" s="9">
        <v>64</v>
      </c>
      <c r="B65" s="9" t="s">
        <v>97</v>
      </c>
    </row>
    <row r="66" spans="1:2" x14ac:dyDescent="0.2">
      <c r="A66" s="9">
        <v>65</v>
      </c>
      <c r="B66" s="9" t="s">
        <v>98</v>
      </c>
    </row>
    <row r="67" spans="1:2" x14ac:dyDescent="0.2">
      <c r="A67" s="9">
        <v>66</v>
      </c>
      <c r="B67" s="9" t="s">
        <v>99</v>
      </c>
    </row>
    <row r="68" spans="1:2" x14ac:dyDescent="0.2">
      <c r="A68" s="9">
        <v>67</v>
      </c>
      <c r="B68" s="9" t="s">
        <v>100</v>
      </c>
    </row>
    <row r="69" spans="1:2" x14ac:dyDescent="0.2">
      <c r="A69" s="9">
        <v>68</v>
      </c>
      <c r="B69" s="9" t="s">
        <v>101</v>
      </c>
    </row>
    <row r="70" spans="1:2" x14ac:dyDescent="0.2">
      <c r="A70" s="9">
        <v>69</v>
      </c>
      <c r="B70" s="9" t="s">
        <v>102</v>
      </c>
    </row>
    <row r="71" spans="1:2" x14ac:dyDescent="0.2">
      <c r="A71" s="9">
        <v>70</v>
      </c>
      <c r="B71" s="9" t="s">
        <v>103</v>
      </c>
    </row>
    <row r="72" spans="1:2" x14ac:dyDescent="0.2">
      <c r="A72" s="9">
        <v>71</v>
      </c>
      <c r="B72" s="9" t="s">
        <v>104</v>
      </c>
    </row>
    <row r="73" spans="1:2" x14ac:dyDescent="0.2">
      <c r="A73" s="9">
        <v>72</v>
      </c>
      <c r="B73" s="9" t="s">
        <v>105</v>
      </c>
    </row>
    <row r="74" spans="1:2" x14ac:dyDescent="0.2">
      <c r="A74" s="9">
        <v>73</v>
      </c>
      <c r="B74" s="9" t="s">
        <v>106</v>
      </c>
    </row>
    <row r="75" spans="1:2" x14ac:dyDescent="0.2">
      <c r="A75" s="9">
        <v>74</v>
      </c>
      <c r="B75" s="9" t="s">
        <v>107</v>
      </c>
    </row>
    <row r="76" spans="1:2" x14ac:dyDescent="0.2">
      <c r="A76" s="9">
        <v>75</v>
      </c>
      <c r="B76" s="9" t="s">
        <v>108</v>
      </c>
    </row>
    <row r="77" spans="1:2" x14ac:dyDescent="0.2">
      <c r="A77" s="9">
        <v>76</v>
      </c>
      <c r="B77" s="9" t="s">
        <v>109</v>
      </c>
    </row>
    <row r="78" spans="1:2" x14ac:dyDescent="0.2">
      <c r="A78" s="9">
        <v>77</v>
      </c>
      <c r="B78" s="9" t="s">
        <v>110</v>
      </c>
    </row>
    <row r="79" spans="1:2" x14ac:dyDescent="0.2">
      <c r="A79" s="9">
        <v>78</v>
      </c>
      <c r="B79" s="9" t="s">
        <v>111</v>
      </c>
    </row>
    <row r="80" spans="1:2" x14ac:dyDescent="0.2">
      <c r="A80" s="9">
        <v>79</v>
      </c>
      <c r="B80" s="9" t="s">
        <v>112</v>
      </c>
    </row>
    <row r="81" spans="1:2" x14ac:dyDescent="0.2">
      <c r="A81" s="9">
        <v>80</v>
      </c>
      <c r="B81" s="9" t="s">
        <v>113</v>
      </c>
    </row>
    <row r="82" spans="1:2" x14ac:dyDescent="0.2">
      <c r="A82" s="9">
        <v>81</v>
      </c>
      <c r="B82" s="9" t="s">
        <v>114</v>
      </c>
    </row>
    <row r="83" spans="1:2" x14ac:dyDescent="0.2">
      <c r="A83" s="9">
        <v>82</v>
      </c>
      <c r="B83" s="9" t="s">
        <v>115</v>
      </c>
    </row>
    <row r="84" spans="1:2" x14ac:dyDescent="0.2">
      <c r="A84" s="9">
        <v>83</v>
      </c>
      <c r="B84" s="9" t="s">
        <v>116</v>
      </c>
    </row>
    <row r="85" spans="1:2" x14ac:dyDescent="0.2">
      <c r="A85" s="9">
        <v>84</v>
      </c>
      <c r="B85" s="9" t="s">
        <v>117</v>
      </c>
    </row>
    <row r="86" spans="1:2" x14ac:dyDescent="0.2">
      <c r="A86" s="9">
        <v>85</v>
      </c>
      <c r="B86" s="9" t="s">
        <v>118</v>
      </c>
    </row>
    <row r="87" spans="1:2" x14ac:dyDescent="0.2">
      <c r="A87" s="9">
        <v>86</v>
      </c>
      <c r="B87" s="9" t="s">
        <v>119</v>
      </c>
    </row>
    <row r="88" spans="1:2" x14ac:dyDescent="0.2">
      <c r="A88" s="9">
        <v>87</v>
      </c>
      <c r="B88" s="9" t="s">
        <v>120</v>
      </c>
    </row>
    <row r="89" spans="1:2" x14ac:dyDescent="0.2">
      <c r="A89" s="9">
        <v>88</v>
      </c>
      <c r="B89" s="9" t="s">
        <v>121</v>
      </c>
    </row>
    <row r="90" spans="1:2" x14ac:dyDescent="0.2">
      <c r="A90" s="9">
        <v>89</v>
      </c>
      <c r="B90" s="9" t="s">
        <v>122</v>
      </c>
    </row>
    <row r="91" spans="1:2" x14ac:dyDescent="0.2">
      <c r="A91" s="9">
        <v>90</v>
      </c>
      <c r="B91" s="9" t="s">
        <v>123</v>
      </c>
    </row>
    <row r="92" spans="1:2" x14ac:dyDescent="0.2">
      <c r="A92" s="9">
        <v>91</v>
      </c>
      <c r="B92" s="9" t="s">
        <v>124</v>
      </c>
    </row>
    <row r="93" spans="1:2" x14ac:dyDescent="0.2">
      <c r="A93" s="9">
        <v>92</v>
      </c>
      <c r="B93" s="9" t="s">
        <v>125</v>
      </c>
    </row>
    <row r="94" spans="1:2" x14ac:dyDescent="0.2">
      <c r="A94" s="9">
        <v>93</v>
      </c>
      <c r="B94" s="9" t="s">
        <v>126</v>
      </c>
    </row>
    <row r="95" spans="1:2" x14ac:dyDescent="0.2">
      <c r="A95" s="9">
        <v>94</v>
      </c>
      <c r="B95" s="9" t="s">
        <v>127</v>
      </c>
    </row>
    <row r="96" spans="1:2" x14ac:dyDescent="0.2">
      <c r="A96" s="9">
        <v>95</v>
      </c>
      <c r="B96" s="9" t="s">
        <v>128</v>
      </c>
    </row>
    <row r="97" spans="1:2" x14ac:dyDescent="0.2">
      <c r="A97" s="9">
        <v>96</v>
      </c>
      <c r="B97" s="9" t="s">
        <v>129</v>
      </c>
    </row>
    <row r="98" spans="1:2" x14ac:dyDescent="0.2">
      <c r="A98" s="9">
        <v>97</v>
      </c>
      <c r="B98" s="9" t="s">
        <v>130</v>
      </c>
    </row>
    <row r="99" spans="1:2" x14ac:dyDescent="0.2">
      <c r="A99" s="9">
        <v>98</v>
      </c>
      <c r="B99" s="9" t="s">
        <v>131</v>
      </c>
    </row>
    <row r="100" spans="1:2" x14ac:dyDescent="0.2">
      <c r="A100" s="9">
        <v>99</v>
      </c>
      <c r="B100" s="9" t="s">
        <v>132</v>
      </c>
    </row>
    <row r="101" spans="1:2" x14ac:dyDescent="0.2">
      <c r="A101" s="9">
        <v>100</v>
      </c>
      <c r="B101" s="9" t="s">
        <v>133</v>
      </c>
    </row>
    <row r="102" spans="1:2" x14ac:dyDescent="0.2">
      <c r="A102" s="9">
        <v>101</v>
      </c>
      <c r="B102" s="9" t="s">
        <v>22</v>
      </c>
    </row>
    <row r="103" spans="1:2" x14ac:dyDescent="0.2">
      <c r="A103" s="9">
        <v>102</v>
      </c>
      <c r="B103" s="9" t="s">
        <v>23</v>
      </c>
    </row>
    <row r="104" spans="1:2" x14ac:dyDescent="0.2">
      <c r="A104" s="9">
        <v>103</v>
      </c>
      <c r="B104" s="9" t="s">
        <v>24</v>
      </c>
    </row>
    <row r="105" spans="1:2" x14ac:dyDescent="0.2">
      <c r="A105" s="9">
        <v>104</v>
      </c>
      <c r="B105" s="9" t="s">
        <v>25</v>
      </c>
    </row>
    <row r="106" spans="1:2" x14ac:dyDescent="0.2">
      <c r="A106" s="9">
        <v>105</v>
      </c>
      <c r="B106" s="9" t="s">
        <v>26</v>
      </c>
    </row>
    <row r="107" spans="1:2" x14ac:dyDescent="0.2">
      <c r="A107" s="9">
        <v>106</v>
      </c>
      <c r="B107" s="9" t="s">
        <v>27</v>
      </c>
    </row>
    <row r="108" spans="1:2" x14ac:dyDescent="0.2">
      <c r="A108" s="9">
        <v>107</v>
      </c>
      <c r="B108" s="9" t="s">
        <v>28</v>
      </c>
    </row>
    <row r="109" spans="1:2" x14ac:dyDescent="0.2">
      <c r="A109" s="9">
        <v>108</v>
      </c>
      <c r="B109" s="9" t="s">
        <v>29</v>
      </c>
    </row>
    <row r="110" spans="1:2" x14ac:dyDescent="0.2">
      <c r="A110" s="9">
        <v>109</v>
      </c>
      <c r="B110" s="9" t="s">
        <v>30</v>
      </c>
    </row>
    <row r="111" spans="1:2" x14ac:dyDescent="0.2">
      <c r="A111" s="9">
        <v>110</v>
      </c>
      <c r="B111" s="9" t="s">
        <v>31</v>
      </c>
    </row>
    <row r="112" spans="1:2" x14ac:dyDescent="0.2">
      <c r="A112" s="9">
        <v>111</v>
      </c>
      <c r="B112" s="9" t="s">
        <v>32</v>
      </c>
    </row>
    <row r="113" spans="1:2" x14ac:dyDescent="0.2">
      <c r="A113" s="9">
        <v>112</v>
      </c>
      <c r="B113" s="9" t="s">
        <v>33</v>
      </c>
    </row>
  </sheetData>
  <sheetProtection selectLockedCells="1" selectUnlockedCells="1"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workbookViewId="0">
      <selection activeCell="A2" sqref="A2"/>
    </sheetView>
  </sheetViews>
  <sheetFormatPr defaultRowHeight="13" x14ac:dyDescent="0.2"/>
  <cols>
    <col min="1" max="1" width="14.90625" bestFit="1" customWidth="1"/>
    <col min="2" max="2" width="12.7265625" bestFit="1" customWidth="1"/>
    <col min="3" max="3" width="10.26953125" bestFit="1" customWidth="1"/>
  </cols>
  <sheetData>
    <row r="1" spans="1:3" x14ac:dyDescent="0.2">
      <c r="A1" t="s">
        <v>15</v>
      </c>
      <c r="B1" t="s">
        <v>13</v>
      </c>
      <c r="C1" t="s">
        <v>14</v>
      </c>
    </row>
    <row r="2" spans="1:3" x14ac:dyDescent="0.2">
      <c r="B2">
        <v>1</v>
      </c>
      <c r="C2">
        <v>51</v>
      </c>
    </row>
    <row r="3" spans="1:3" x14ac:dyDescent="0.2">
      <c r="B3">
        <v>2</v>
      </c>
      <c r="C3">
        <v>62</v>
      </c>
    </row>
    <row r="4" spans="1:3" x14ac:dyDescent="0.2">
      <c r="B4">
        <v>3</v>
      </c>
      <c r="C4">
        <v>52</v>
      </c>
    </row>
    <row r="5" spans="1:3" x14ac:dyDescent="0.2">
      <c r="B5">
        <v>4</v>
      </c>
      <c r="C5">
        <v>63</v>
      </c>
    </row>
    <row r="6" spans="1:3" x14ac:dyDescent="0.2">
      <c r="B6">
        <v>5</v>
      </c>
      <c r="C6">
        <v>53</v>
      </c>
    </row>
    <row r="7" spans="1:3" x14ac:dyDescent="0.2">
      <c r="B7">
        <v>6</v>
      </c>
      <c r="C7">
        <v>64</v>
      </c>
    </row>
    <row r="8" spans="1:3" x14ac:dyDescent="0.2">
      <c r="B8">
        <v>7</v>
      </c>
      <c r="C8">
        <v>54</v>
      </c>
    </row>
    <row r="9" spans="1:3" x14ac:dyDescent="0.2">
      <c r="B9">
        <v>8</v>
      </c>
      <c r="C9">
        <v>55</v>
      </c>
    </row>
    <row r="10" spans="1:3" x14ac:dyDescent="0.2">
      <c r="B10">
        <v>9</v>
      </c>
      <c r="C10">
        <v>65</v>
      </c>
    </row>
    <row r="11" spans="1:3" x14ac:dyDescent="0.2">
      <c r="B11">
        <v>10</v>
      </c>
      <c r="C11">
        <v>66</v>
      </c>
    </row>
    <row r="12" spans="1:3" x14ac:dyDescent="0.2">
      <c r="B12">
        <v>11</v>
      </c>
      <c r="C12">
        <v>56</v>
      </c>
    </row>
    <row r="13" spans="1:3" x14ac:dyDescent="0.2">
      <c r="B13">
        <v>12</v>
      </c>
      <c r="C13">
        <v>57</v>
      </c>
    </row>
    <row r="14" spans="1:3" x14ac:dyDescent="0.2">
      <c r="B14">
        <v>13</v>
      </c>
      <c r="C14">
        <v>67</v>
      </c>
    </row>
    <row r="15" spans="1:3" x14ac:dyDescent="0.2">
      <c r="B15">
        <v>14</v>
      </c>
      <c r="C15">
        <v>68</v>
      </c>
    </row>
    <row r="16" spans="1:3" x14ac:dyDescent="0.2">
      <c r="B16">
        <v>15</v>
      </c>
      <c r="C16">
        <v>58</v>
      </c>
    </row>
    <row r="17" spans="2:3" x14ac:dyDescent="0.2">
      <c r="B17">
        <v>16</v>
      </c>
      <c r="C17">
        <v>59</v>
      </c>
    </row>
    <row r="18" spans="2:3" x14ac:dyDescent="0.2">
      <c r="B18">
        <v>17</v>
      </c>
      <c r="C18">
        <v>69</v>
      </c>
    </row>
    <row r="19" spans="2:3" x14ac:dyDescent="0.2">
      <c r="B19">
        <v>18</v>
      </c>
      <c r="C19">
        <v>70</v>
      </c>
    </row>
    <row r="20" spans="2:3" x14ac:dyDescent="0.2">
      <c r="B20">
        <v>19</v>
      </c>
      <c r="C20">
        <v>60</v>
      </c>
    </row>
    <row r="21" spans="2:3" x14ac:dyDescent="0.2">
      <c r="B21">
        <v>20</v>
      </c>
      <c r="C21">
        <v>61</v>
      </c>
    </row>
    <row r="22" spans="2:3" x14ac:dyDescent="0.2">
      <c r="B22">
        <v>21</v>
      </c>
      <c r="C22">
        <v>71</v>
      </c>
    </row>
    <row r="23" spans="2:3" x14ac:dyDescent="0.2">
      <c r="B23">
        <v>22</v>
      </c>
      <c r="C23">
        <v>72</v>
      </c>
    </row>
    <row r="24" spans="2:3" x14ac:dyDescent="0.2">
      <c r="B24">
        <v>23</v>
      </c>
      <c r="C24">
        <v>73</v>
      </c>
    </row>
    <row r="25" spans="2:3" x14ac:dyDescent="0.2">
      <c r="B25">
        <v>24</v>
      </c>
      <c r="C25">
        <v>74</v>
      </c>
    </row>
    <row r="26" spans="2:3" x14ac:dyDescent="0.2">
      <c r="B26">
        <v>25</v>
      </c>
      <c r="C26">
        <v>75</v>
      </c>
    </row>
    <row r="27" spans="2:3" x14ac:dyDescent="0.2">
      <c r="B27">
        <v>26</v>
      </c>
      <c r="C27">
        <v>76</v>
      </c>
    </row>
    <row r="28" spans="2:3" x14ac:dyDescent="0.2">
      <c r="B28">
        <v>27</v>
      </c>
      <c r="C28">
        <v>77</v>
      </c>
    </row>
    <row r="29" spans="2:3" x14ac:dyDescent="0.2">
      <c r="B29">
        <v>28</v>
      </c>
      <c r="C29">
        <v>78</v>
      </c>
    </row>
    <row r="30" spans="2:3" x14ac:dyDescent="0.2">
      <c r="B30">
        <v>29</v>
      </c>
      <c r="C30">
        <v>79</v>
      </c>
    </row>
    <row r="31" spans="2:3" x14ac:dyDescent="0.2">
      <c r="B31">
        <v>30</v>
      </c>
    </row>
    <row r="32" spans="2:3" x14ac:dyDescent="0.2">
      <c r="B32">
        <v>31</v>
      </c>
    </row>
    <row r="33" spans="2:2" x14ac:dyDescent="0.2">
      <c r="B33">
        <v>32</v>
      </c>
    </row>
    <row r="34" spans="2:2" x14ac:dyDescent="0.2">
      <c r="B34">
        <v>33</v>
      </c>
    </row>
    <row r="35" spans="2:2" x14ac:dyDescent="0.2">
      <c r="B35">
        <v>34</v>
      </c>
    </row>
    <row r="36" spans="2:2" x14ac:dyDescent="0.2">
      <c r="B36">
        <v>35</v>
      </c>
    </row>
    <row r="37" spans="2:2" x14ac:dyDescent="0.2">
      <c r="B37">
        <v>36</v>
      </c>
    </row>
    <row r="38" spans="2:2" x14ac:dyDescent="0.2">
      <c r="B38">
        <v>37</v>
      </c>
    </row>
    <row r="39" spans="2:2" x14ac:dyDescent="0.2">
      <c r="B39">
        <v>38</v>
      </c>
    </row>
  </sheetData>
  <sheetProtection sheet="1" objects="1" scenarios="1" selectLockedCells="1" selectUnlockedCells="1"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出場者リスト</vt:lpstr>
      <vt:lpstr>階級番号</vt:lpstr>
      <vt:lpstr>Sheet1</vt:lpstr>
      <vt:lpstr>ジャパンカップ</vt:lpstr>
      <vt:lpstr>ルーキーJr</vt:lpstr>
      <vt:lpstr>大会名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JKJO</dc:creator>
  <cp:lastModifiedBy>加川 岳彦</cp:lastModifiedBy>
  <cp:lastPrinted>2012-09-05T02:01:58Z</cp:lastPrinted>
  <dcterms:created xsi:type="dcterms:W3CDTF">2011-12-09T02:11:47Z</dcterms:created>
  <dcterms:modified xsi:type="dcterms:W3CDTF">2022-12-09T00:26:10Z</dcterms:modified>
</cp:coreProperties>
</file>