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32760" windowWidth="14430" windowHeight="12780" activeTab="0"/>
  </bookViews>
  <sheets>
    <sheet name="道場情報" sheetId="1" r:id="rId1"/>
    <sheet name="J-Cup出場者リスト" sheetId="2" r:id="rId2"/>
    <sheet name="階級番号" sheetId="3" r:id="rId3"/>
  </sheets>
  <definedNames/>
  <calcPr fullCalcOnLoad="1"/>
</workbook>
</file>

<file path=xl/sharedStrings.xml><?xml version="1.0" encoding="utf-8"?>
<sst xmlns="http://schemas.openxmlformats.org/spreadsheetml/2006/main" count="640" uniqueCount="116">
  <si>
    <t>山田　一郎</t>
  </si>
  <si>
    <t>やまだ　いちろう</t>
  </si>
  <si>
    <t>階級</t>
  </si>
  <si>
    <t>階級番号</t>
  </si>
  <si>
    <t>(例)</t>
  </si>
  <si>
    <t>A道場○○支部</t>
  </si>
  <si>
    <r>
      <t xml:space="preserve">氏　　名
</t>
    </r>
    <r>
      <rPr>
        <b/>
        <sz val="8"/>
        <color indexed="10"/>
        <rFont val="ＭＳ Ｐゴシック"/>
        <family val="3"/>
      </rPr>
      <t>苗字と名前に全角スペース</t>
    </r>
  </si>
  <si>
    <r>
      <t xml:space="preserve">ふりがな
</t>
    </r>
    <r>
      <rPr>
        <b/>
        <sz val="8"/>
        <color indexed="10"/>
        <rFont val="ＭＳ Ｐゴシック"/>
        <family val="3"/>
      </rPr>
      <t>苗字と名前に全角スペース</t>
    </r>
  </si>
  <si>
    <r>
      <t xml:space="preserve">身　長
</t>
    </r>
    <r>
      <rPr>
        <b/>
        <sz val="8"/>
        <color indexed="10"/>
        <rFont val="ＭＳ Ｐゴシック"/>
        <family val="3"/>
      </rPr>
      <t>半角</t>
    </r>
  </si>
  <si>
    <r>
      <t xml:space="preserve">体　重
</t>
    </r>
    <r>
      <rPr>
        <b/>
        <sz val="8"/>
        <color indexed="10"/>
        <rFont val="ＭＳ Ｐゴシック"/>
        <family val="3"/>
      </rPr>
      <t>半角</t>
    </r>
  </si>
  <si>
    <t>※こちらはメール添付にてご提出をお願いします。尚、パンフレットなどには記載頂いた文字情報をそのまま掲載致します。</t>
  </si>
  <si>
    <t>道場名：</t>
  </si>
  <si>
    <r>
      <t>※</t>
    </r>
    <r>
      <rPr>
        <b/>
        <sz val="10"/>
        <color indexed="10"/>
        <rFont val="ＭＳ Ｐゴシック"/>
        <family val="3"/>
      </rPr>
      <t>以下出場選手データのご記入をお願い致します。</t>
    </r>
  </si>
  <si>
    <t>円</t>
  </si>
  <si>
    <t>名</t>
  </si>
  <si>
    <r>
      <t>※</t>
    </r>
    <r>
      <rPr>
        <b/>
        <sz val="10"/>
        <color indexed="10"/>
        <rFont val="ＭＳ Ｐゴシック"/>
        <family val="3"/>
      </rPr>
      <t>以下太枠内、オレンジ色の枠のご記入をお願い致します。</t>
    </r>
  </si>
  <si>
    <r>
      <t xml:space="preserve">階級番号
</t>
    </r>
    <r>
      <rPr>
        <b/>
        <sz val="8"/>
        <color indexed="10"/>
        <rFont val="ＭＳ Ｐゴシック"/>
        <family val="3"/>
      </rPr>
      <t>申込用紙に記載</t>
    </r>
  </si>
  <si>
    <t>第1回J-Cup空手道選手権大会　道場別出場者リスト</t>
  </si>
  <si>
    <t>第1回J-Cup空手道選手権大会　道場情報</t>
  </si>
  <si>
    <t>郵便番号：</t>
  </si>
  <si>
    <t>※こちらから連絡させていただく場合が、ございます。情報は正確にお願いします。</t>
  </si>
  <si>
    <r>
      <t xml:space="preserve">住所：
</t>
    </r>
    <r>
      <rPr>
        <b/>
        <sz val="9"/>
        <color indexed="10"/>
        <rFont val="ＭＳ Ｐゴシック"/>
        <family val="3"/>
      </rPr>
      <t>建物名・部屋番号までご記入ください。</t>
    </r>
  </si>
  <si>
    <t>電話番号：</t>
  </si>
  <si>
    <t>メールアドレス：</t>
  </si>
  <si>
    <t>段・級</t>
  </si>
  <si>
    <t>８級</t>
  </si>
  <si>
    <t>空手歴</t>
  </si>
  <si>
    <t>年</t>
  </si>
  <si>
    <t>ヶ月</t>
  </si>
  <si>
    <t>幼児・初心の部（男女混合）</t>
  </si>
  <si>
    <t>小学１年・初心の部（男女混合）</t>
  </si>
  <si>
    <t>小学２年・初心の部（男女混合）</t>
  </si>
  <si>
    <t>小学３年男子・初心の部</t>
  </si>
  <si>
    <t>小学３年女子・初心の部</t>
  </si>
  <si>
    <t>小学４年男子・初心の部</t>
  </si>
  <si>
    <t>小学４年女子・初心の部</t>
  </si>
  <si>
    <t>小学５年男子・初心の部</t>
  </si>
  <si>
    <t>小学５年女子・初心の部</t>
  </si>
  <si>
    <t>小学６年男子・初心の部</t>
  </si>
  <si>
    <t>小学６年女子・初心の部</t>
  </si>
  <si>
    <t>幼児・初級の部（男女混合）</t>
  </si>
  <si>
    <t>小学１年・初級の部（男女混合）</t>
  </si>
  <si>
    <t>小学２年・初級の部（男女混合）</t>
  </si>
  <si>
    <t>小学３年男子・初級の部</t>
  </si>
  <si>
    <t>小学３年女子・初級の部</t>
  </si>
  <si>
    <t>小学４年男子・初級の部</t>
  </si>
  <si>
    <t>小学４年女子・初級の部</t>
  </si>
  <si>
    <t>小学５年男子・初級の部</t>
  </si>
  <si>
    <t>小学５年女子・初級の部</t>
  </si>
  <si>
    <t>小学６年男子・初級の部</t>
  </si>
  <si>
    <t>小学６年女子・初級の部</t>
  </si>
  <si>
    <t>幼児男子・中上級の部</t>
  </si>
  <si>
    <t>幼児女子・中上級の部</t>
  </si>
  <si>
    <t>小学１年男子・中上級の部</t>
  </si>
  <si>
    <t>小学１年女子・中上級の部</t>
  </si>
  <si>
    <t>小学２年男子・中上級の部</t>
  </si>
  <si>
    <t>小学２年女子・中上級の部</t>
  </si>
  <si>
    <t>小学３年男子27kg未満・中上級の部</t>
  </si>
  <si>
    <t>小学３年女子・中上級の部</t>
  </si>
  <si>
    <t>小学３年男子27kg以上・中上級の部</t>
  </si>
  <si>
    <t>小学４年男子30kg未満・中上級の部</t>
  </si>
  <si>
    <t>小学４年女子30kg未満・中上級の部</t>
  </si>
  <si>
    <t>小学４年男子30kg以上・中上級の部</t>
  </si>
  <si>
    <t>小学４年女子30kg以上・中上級の部</t>
  </si>
  <si>
    <t>小学５年男子35kg未満・中上級の部</t>
  </si>
  <si>
    <t>小学５年女子35kg未満・中上級の部</t>
  </si>
  <si>
    <t>小学５年男子35kg以上・中上級の部</t>
  </si>
  <si>
    <t>小学５年女子35kg以上・中上級の部</t>
  </si>
  <si>
    <t>小学６年男子40kg未満・中上級の部</t>
  </si>
  <si>
    <t>小学６年女子40kg未満・中上級の部</t>
  </si>
  <si>
    <t>小学６年男子40kg以上・中上級の部</t>
  </si>
  <si>
    <t>小学６年女子40kg以上・中上級の部</t>
  </si>
  <si>
    <t>中学１年男子42kg未満</t>
  </si>
  <si>
    <t>中学１年男子52kg未満</t>
  </si>
  <si>
    <t>中学１年男子52kg以上</t>
  </si>
  <si>
    <t>中学２〜３年男子47kg未満</t>
  </si>
  <si>
    <t>中学２〜３年男子57kg未満</t>
  </si>
  <si>
    <t>中学２〜３年男子57kg以上</t>
  </si>
  <si>
    <t>中学１年女子43kg未満</t>
  </si>
  <si>
    <t>中学１年女子43kg以上</t>
  </si>
  <si>
    <t>中学２〜３年女子43kg未満</t>
  </si>
  <si>
    <t>中学２〜３年女子50kg未満</t>
  </si>
  <si>
    <t>中学２〜３年女子57 0kg以上</t>
  </si>
  <si>
    <t>シニア男子３６歳以上４８歳未満75kg未満・初級の部</t>
  </si>
  <si>
    <t>シニア男子３６歳以上４８歳未満75kg以上・初級の部</t>
  </si>
  <si>
    <t>シニア男子４８歳以上75kg未満・初級の部</t>
  </si>
  <si>
    <t>シニア男子４８歳以上75kg以上・初級の部</t>
  </si>
  <si>
    <t>シニア男子３６歳以上４８歳未満75kg未満・中上級の部</t>
  </si>
  <si>
    <t>シニア男子３６歳以上４８歳未満75kg以上・中上級の部</t>
  </si>
  <si>
    <t>シニア男子４８歳以上75kg未満・中上級の部</t>
  </si>
  <si>
    <t>シニア男子４８歳以上75kg以上・中上級の部</t>
  </si>
  <si>
    <t>シニア女子３６歳以上49kg未満・初級の部</t>
  </si>
  <si>
    <t>シニア女子３６歳以上49kg以上・初級の部</t>
  </si>
  <si>
    <t>シニア女子３６歳以上49kg未満・中上級の部</t>
  </si>
  <si>
    <t>シニア女子３６歳以上49kg以上・中上級の部</t>
  </si>
  <si>
    <t>学年</t>
  </si>
  <si>
    <t>年齢</t>
  </si>
  <si>
    <r>
      <t xml:space="preserve">出場人数：
</t>
    </r>
    <r>
      <rPr>
        <b/>
        <sz val="9"/>
        <color indexed="10"/>
        <rFont val="ＭＳ Ｐゴシック"/>
        <family val="3"/>
      </rPr>
      <t>自動で表示されます。</t>
    </r>
  </si>
  <si>
    <r>
      <t xml:space="preserve">出場料：
</t>
    </r>
    <r>
      <rPr>
        <b/>
        <sz val="9"/>
        <color indexed="10"/>
        <rFont val="ＭＳ Ｐゴシック"/>
        <family val="3"/>
      </rPr>
      <t>自動で表示されます。</t>
    </r>
  </si>
  <si>
    <r>
      <t xml:space="preserve">整理番号：
</t>
    </r>
    <r>
      <rPr>
        <b/>
        <sz val="9"/>
        <color indexed="10"/>
        <rFont val="ＭＳ Ｐゴシック"/>
        <family val="3"/>
      </rPr>
      <t>事務局で割り振ります。</t>
    </r>
  </si>
  <si>
    <t>小3</t>
  </si>
  <si>
    <t>9歳</t>
  </si>
  <si>
    <t>開催年：</t>
  </si>
  <si>
    <t>大会名：</t>
  </si>
  <si>
    <t>第３位</t>
  </si>
  <si>
    <t>第２０回ジャパンカップ</t>
  </si>
  <si>
    <t>主催団体：</t>
  </si>
  <si>
    <t>空手道MAC</t>
  </si>
  <si>
    <t>カテゴリー：</t>
  </si>
  <si>
    <t>カテゴリー：</t>
  </si>
  <si>
    <t>小学２年男子・上級</t>
  </si>
  <si>
    <t>成績：</t>
  </si>
  <si>
    <r>
      <t>階　  級　　         　　　　　　　　　　　　　　　</t>
    </r>
    <r>
      <rPr>
        <b/>
        <sz val="8"/>
        <color indexed="10"/>
        <rFont val="ＭＳ Ｐゴシック"/>
        <family val="3"/>
      </rPr>
      <t>(左の階級番号を記入すると自動で表示されます)</t>
    </r>
  </si>
  <si>
    <r>
      <t>道　場　名　　　　　　　　　　</t>
    </r>
    <r>
      <rPr>
        <b/>
        <sz val="8"/>
        <color indexed="10"/>
        <rFont val="ＭＳ Ｐゴシック"/>
        <family val="3"/>
      </rPr>
      <t>自動入力</t>
    </r>
  </si>
  <si>
    <r>
      <t>主な入賞歴1　　　　　　　　　　　　　　　　　　　　　　　　　　　　　　　　　　　　　　　　　　　　　　　　　　　　　　　　　　　　　　　　　　　</t>
    </r>
    <r>
      <rPr>
        <b/>
        <sz val="8"/>
        <color indexed="10"/>
        <rFont val="ＭＳ Ｐゴシック"/>
        <family val="3"/>
      </rPr>
      <t>特に入賞歴がない場合は、空欄のままで結構です。</t>
    </r>
  </si>
  <si>
    <r>
      <t>主な入賞歴2　　　　　　　　　　　　　　　　　　　　　　　　　　　　　　　　　　　　　　　　　　　　　　　　　　　　　　　　　　　　　　　　　　　</t>
    </r>
    <r>
      <rPr>
        <b/>
        <sz val="8"/>
        <color indexed="10"/>
        <rFont val="ＭＳ Ｐゴシック"/>
        <family val="3"/>
      </rPr>
      <t>特に入賞歴がない場合は、空欄のままで結構です。</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</si>
</sst>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3"/>
    </font>
    <font>
      <sz val="11"/>
      <color indexed="8"/>
      <name val="ＭＳ Ｐゴシック"/>
      <family val="3"/>
    </font>
    <font>
      <sz val="6"/>
      <name val="ＭＳ Ｐゴシック"/>
      <family val="3"/>
    </font>
    <font>
      <b/>
      <sz val="8"/>
      <color indexed="10"/>
      <name val="ＭＳ Ｐゴシック"/>
      <family val="3"/>
    </font>
    <font>
      <b/>
      <sz val="10"/>
      <color indexed="10"/>
      <name val="ＭＳ Ｐゴシック"/>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b/>
      <sz val="12"/>
      <color indexed="8"/>
      <name val="ＭＳ Ｐゴシック"/>
      <family val="3"/>
    </font>
    <font>
      <b/>
      <sz val="10"/>
      <color indexed="8"/>
      <name val="ＭＳ Ｐゴシック"/>
      <family val="3"/>
    </font>
    <font>
      <b/>
      <sz val="18"/>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Calibri"/>
      <family val="3"/>
    </font>
    <font>
      <sz val="9"/>
      <color theme="1"/>
      <name val="Calibri"/>
      <family val="3"/>
    </font>
    <font>
      <b/>
      <sz val="12"/>
      <color theme="1"/>
      <name val="Calibri"/>
      <family val="3"/>
    </font>
    <font>
      <b/>
      <sz val="10"/>
      <color theme="1"/>
      <name val="Calibri"/>
      <family val="3"/>
    </font>
    <font>
      <b/>
      <sz val="18"/>
      <color theme="1"/>
      <name val="Calibri"/>
      <family val="3"/>
    </font>
    <font>
      <b/>
      <sz val="1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medium"/>
      <top style="medium"/>
      <bottom style="medium"/>
    </border>
    <border>
      <left/>
      <right style="medium"/>
      <top/>
      <bottom/>
    </border>
    <border>
      <left/>
      <right style="thin"/>
      <top style="thin"/>
      <bottom/>
    </border>
    <border>
      <left style="thin"/>
      <right style="thin"/>
      <top/>
      <bottom style="thin"/>
    </border>
    <border>
      <left style="thin"/>
      <right style="thin"/>
      <top style="thin"/>
      <bottom style="medium"/>
    </border>
    <border>
      <left style="medium"/>
      <right style="thin"/>
      <top style="thin"/>
      <bottom style="medium"/>
    </border>
    <border>
      <left style="thin"/>
      <right style="thin"/>
      <top style="thin"/>
      <bottom>
        <color indexed="63"/>
      </bottom>
    </border>
    <border>
      <left/>
      <right style="thin"/>
      <top>
        <color indexed="63"/>
      </top>
      <bottom/>
    </border>
    <border>
      <left/>
      <right style="medium"/>
      <top>
        <color indexed="63"/>
      </top>
      <bottom style="slantDashDot"/>
    </border>
    <border>
      <left/>
      <right style="thin"/>
      <top/>
      <bottom style="slantDashDot"/>
    </border>
    <border>
      <left style="thin"/>
      <right style="thin"/>
      <top style="medium"/>
      <bottom style="slantDashDot"/>
    </border>
    <border>
      <left/>
      <right style="thin"/>
      <top style="medium"/>
      <bottom style="slantDashDot"/>
    </border>
    <border>
      <left/>
      <right style="thin"/>
      <top style="medium"/>
      <bottom style="medium"/>
    </border>
    <border>
      <left style="thin"/>
      <right style="thin"/>
      <top style="medium"/>
      <bottom style="medium"/>
    </border>
    <border>
      <left style="medium"/>
      <right style="hair"/>
      <top style="medium"/>
      <bottom style="medium"/>
    </border>
    <border>
      <left style="thin"/>
      <right style="medium"/>
      <top style="medium"/>
      <bottom style="slantDashDot"/>
    </border>
    <border>
      <left style="thin"/>
      <right style="medium"/>
      <top/>
      <bottom style="thin"/>
    </border>
    <border>
      <left style="thin"/>
      <right style="medium"/>
      <top style="thin"/>
      <bottom style="medium"/>
    </border>
    <border>
      <left style="hair"/>
      <right>
        <color indexed="63"/>
      </right>
      <top style="medium"/>
      <bottom style="medium"/>
    </border>
    <border>
      <left>
        <color indexed="63"/>
      </left>
      <right>
        <color indexed="63"/>
      </right>
      <top style="medium"/>
      <bottom style="medium"/>
    </border>
    <border>
      <left style="thin">
        <color rgb="FF505050"/>
      </left>
      <right style="thin">
        <color rgb="FF505050"/>
      </right>
      <top style="thin">
        <color rgb="FF505050"/>
      </top>
      <bottom style="thin">
        <color rgb="FF505050"/>
      </bottom>
    </border>
    <border>
      <left style="thin"/>
      <right>
        <color indexed="63"/>
      </right>
      <top style="medium"/>
      <bottom style="slantDashDot"/>
    </border>
    <border>
      <left>
        <color indexed="63"/>
      </left>
      <right>
        <color indexed="63"/>
      </right>
      <top style="medium"/>
      <bottom style="slantDashDot"/>
    </border>
    <border>
      <left style="thin"/>
      <right>
        <color indexed="63"/>
      </right>
      <top/>
      <bottom style="thin"/>
    </border>
    <border>
      <left>
        <color indexed="63"/>
      </left>
      <right>
        <color indexed="63"/>
      </right>
      <top/>
      <bottom style="thin"/>
    </border>
    <border>
      <left>
        <color indexed="63"/>
      </left>
      <right style="thin"/>
      <top/>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hair"/>
      <right style="medium"/>
      <top style="medium"/>
      <bottom style="medium"/>
    </border>
    <border>
      <left style="thin"/>
      <right style="medium"/>
      <top style="medium"/>
      <bottom style="medium"/>
    </border>
    <border>
      <left style="thin"/>
      <right>
        <color indexed="63"/>
      </right>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73">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Font="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48" fillId="33" borderId="11" xfId="0" applyFont="1" applyFill="1" applyBorder="1" applyAlignment="1">
      <alignment horizontal="center" vertical="center"/>
    </xf>
    <xf numFmtId="0" fontId="49" fillId="0" borderId="10" xfId="0" applyFont="1" applyBorder="1" applyAlignment="1">
      <alignment vertical="center"/>
    </xf>
    <xf numFmtId="0" fontId="49" fillId="0" borderId="0" xfId="0" applyFont="1" applyAlignment="1">
      <alignment horizontal="center" vertical="center"/>
    </xf>
    <xf numFmtId="0" fontId="49" fillId="0" borderId="0" xfId="0" applyFont="1" applyAlignment="1">
      <alignment vertical="center"/>
    </xf>
    <xf numFmtId="0" fontId="0" fillId="0" borderId="0" xfId="0" applyAlignment="1">
      <alignment vertical="center"/>
    </xf>
    <xf numFmtId="0" fontId="50" fillId="0" borderId="12" xfId="0" applyFont="1" applyBorder="1" applyAlignment="1">
      <alignment horizontal="center" vertical="center" wrapText="1"/>
    </xf>
    <xf numFmtId="0" fontId="0" fillId="0" borderId="13" xfId="0" applyBorder="1" applyAlignment="1">
      <alignment vertical="center"/>
    </xf>
    <xf numFmtId="0" fontId="42" fillId="0" borderId="12" xfId="0" applyFont="1" applyBorder="1" applyAlignment="1">
      <alignment horizontal="center" vertical="center" wrapText="1"/>
    </xf>
    <xf numFmtId="0" fontId="48" fillId="0" borderId="14" xfId="0" applyFont="1" applyBorder="1" applyAlignment="1">
      <alignment horizontal="center" vertical="center"/>
    </xf>
    <xf numFmtId="0" fontId="48" fillId="0" borderId="15" xfId="0" applyFont="1" applyBorder="1" applyAlignment="1">
      <alignment horizontal="center" vertical="center"/>
    </xf>
    <xf numFmtId="0" fontId="48" fillId="0" borderId="11" xfId="0" applyFont="1" applyBorder="1" applyAlignment="1">
      <alignment horizontal="center"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0" fontId="48" fillId="0" borderId="14" xfId="0" applyFont="1" applyFill="1" applyBorder="1" applyAlignment="1">
      <alignment horizontal="center" vertical="center"/>
    </xf>
    <xf numFmtId="0" fontId="48" fillId="0" borderId="19" xfId="0" applyFont="1" applyBorder="1" applyAlignment="1">
      <alignment horizontal="center" vertical="center"/>
    </xf>
    <xf numFmtId="0" fontId="50" fillId="34" borderId="20" xfId="0" applyFont="1" applyFill="1" applyBorder="1" applyAlignment="1">
      <alignment horizontal="center" vertical="center"/>
    </xf>
    <xf numFmtId="0" fontId="48" fillId="34" borderId="21" xfId="0" applyFont="1" applyFill="1" applyBorder="1" applyAlignment="1">
      <alignment horizontal="center" vertical="center"/>
    </xf>
    <xf numFmtId="0" fontId="48" fillId="34" borderId="22" xfId="0" applyFont="1" applyFill="1" applyBorder="1" applyAlignment="1">
      <alignment horizontal="center" vertical="center" wrapText="1"/>
    </xf>
    <xf numFmtId="0" fontId="48" fillId="34" borderId="23" xfId="0" applyFont="1" applyFill="1" applyBorder="1" applyAlignment="1">
      <alignment horizontal="center" vertical="center"/>
    </xf>
    <xf numFmtId="0" fontId="49" fillId="34" borderId="22" xfId="0" applyFont="1" applyFill="1" applyBorder="1" applyAlignment="1">
      <alignment horizontal="center" vertical="center"/>
    </xf>
    <xf numFmtId="0" fontId="50" fillId="0" borderId="24" xfId="0" applyFont="1" applyBorder="1" applyAlignment="1">
      <alignment horizontal="center" vertical="center" wrapText="1"/>
    </xf>
    <xf numFmtId="0" fontId="42" fillId="0" borderId="25" xfId="0" applyFont="1" applyBorder="1" applyAlignment="1">
      <alignment horizontal="center" vertical="center" wrapText="1"/>
    </xf>
    <xf numFmtId="0" fontId="50" fillId="0" borderId="25" xfId="0" applyFont="1" applyBorder="1" applyAlignment="1">
      <alignment horizontal="center" vertical="center" wrapText="1"/>
    </xf>
    <xf numFmtId="0" fontId="51" fillId="0" borderId="0" xfId="0" applyFont="1" applyAlignment="1">
      <alignment vertical="center"/>
    </xf>
    <xf numFmtId="0" fontId="52" fillId="0" borderId="0" xfId="0" applyFont="1" applyBorder="1" applyAlignment="1">
      <alignment horizontal="left" vertical="center"/>
    </xf>
    <xf numFmtId="0" fontId="52" fillId="0" borderId="12" xfId="0" applyFont="1" applyBorder="1" applyAlignment="1">
      <alignment vertical="center"/>
    </xf>
    <xf numFmtId="0" fontId="53" fillId="0" borderId="26" xfId="0" applyFont="1" applyBorder="1" applyAlignment="1">
      <alignment vertical="center"/>
    </xf>
    <xf numFmtId="0" fontId="53" fillId="0" borderId="26" xfId="0" applyFont="1" applyBorder="1" applyAlignment="1">
      <alignment vertical="center" wrapText="1"/>
    </xf>
    <xf numFmtId="0" fontId="48" fillId="34" borderId="27" xfId="0" applyFont="1" applyFill="1" applyBorder="1" applyAlignment="1">
      <alignment horizontal="center" vertical="center"/>
    </xf>
    <xf numFmtId="0" fontId="48" fillId="0" borderId="28" xfId="0" applyFont="1" applyBorder="1" applyAlignment="1">
      <alignment horizontal="center" vertical="center"/>
    </xf>
    <xf numFmtId="0" fontId="48" fillId="0" borderId="29" xfId="0" applyFont="1" applyBorder="1" applyAlignment="1">
      <alignment horizontal="center" vertical="center"/>
    </xf>
    <xf numFmtId="0" fontId="52" fillId="13" borderId="12" xfId="0" applyFont="1" applyFill="1" applyBorder="1" applyAlignment="1">
      <alignment horizontal="center" vertical="center"/>
    </xf>
    <xf numFmtId="0" fontId="51" fillId="0" borderId="0" xfId="0" applyFont="1" applyAlignment="1">
      <alignment horizontal="center" vertical="center"/>
    </xf>
    <xf numFmtId="0" fontId="52" fillId="0" borderId="30" xfId="0" applyFont="1" applyBorder="1" applyAlignment="1">
      <alignment vertical="center"/>
    </xf>
    <xf numFmtId="0" fontId="52" fillId="13" borderId="31" xfId="0" applyFont="1" applyFill="1" applyBorder="1" applyAlignment="1">
      <alignment horizontal="left" vertical="center"/>
    </xf>
    <xf numFmtId="0" fontId="52" fillId="13" borderId="12" xfId="0" applyFont="1" applyFill="1" applyBorder="1" applyAlignment="1">
      <alignment horizontal="left" vertical="center"/>
    </xf>
    <xf numFmtId="0" fontId="0" fillId="0" borderId="32" xfId="0" applyBorder="1" applyAlignment="1">
      <alignment vertical="center"/>
    </xf>
    <xf numFmtId="0" fontId="0" fillId="0" borderId="32" xfId="0" applyBorder="1" applyAlignment="1">
      <alignment horizontal="center" vertical="center"/>
    </xf>
    <xf numFmtId="0" fontId="0" fillId="0" borderId="32" xfId="0" applyBorder="1" applyAlignment="1">
      <alignment vertical="center"/>
    </xf>
    <xf numFmtId="0" fontId="48" fillId="34" borderId="22" xfId="0" applyFont="1" applyFill="1" applyBorder="1" applyAlignment="1">
      <alignment horizontal="center" vertical="center"/>
    </xf>
    <xf numFmtId="0" fontId="48" fillId="34" borderId="33" xfId="0" applyFont="1" applyFill="1" applyBorder="1" applyAlignment="1">
      <alignment horizontal="center" vertical="center"/>
    </xf>
    <xf numFmtId="0" fontId="48" fillId="34" borderId="34" xfId="0" applyFont="1" applyFill="1" applyBorder="1" applyAlignment="1">
      <alignment horizontal="center" vertical="center"/>
    </xf>
    <xf numFmtId="0" fontId="48" fillId="0" borderId="35" xfId="0" applyFont="1" applyBorder="1" applyAlignment="1">
      <alignment horizontal="center" vertical="center"/>
    </xf>
    <xf numFmtId="0" fontId="48" fillId="0" borderId="36" xfId="0" applyFont="1" applyBorder="1" applyAlignment="1">
      <alignment horizontal="center" vertical="center"/>
    </xf>
    <xf numFmtId="0" fontId="48" fillId="0" borderId="37" xfId="0" applyFont="1" applyBorder="1" applyAlignment="1">
      <alignment horizontal="center" vertical="center"/>
    </xf>
    <xf numFmtId="0" fontId="48" fillId="0" borderId="11" xfId="0" applyFont="1" applyBorder="1" applyAlignment="1">
      <alignment horizontal="center" vertical="center"/>
    </xf>
    <xf numFmtId="0" fontId="48" fillId="0" borderId="38" xfId="0" applyFont="1" applyBorder="1" applyAlignment="1">
      <alignment horizontal="center" vertical="center"/>
    </xf>
    <xf numFmtId="0" fontId="48" fillId="0" borderId="18" xfId="0" applyFont="1" applyBorder="1" applyAlignment="1">
      <alignment horizontal="center" vertical="center"/>
    </xf>
    <xf numFmtId="0" fontId="48" fillId="0" borderId="39" xfId="0" applyFont="1" applyBorder="1" applyAlignment="1">
      <alignment horizontal="center" vertical="center"/>
    </xf>
    <xf numFmtId="0" fontId="48" fillId="0" borderId="0" xfId="0" applyFont="1" applyBorder="1" applyAlignment="1">
      <alignment horizontal="center" vertical="center"/>
    </xf>
    <xf numFmtId="0" fontId="48" fillId="0" borderId="16" xfId="0" applyFont="1" applyBorder="1" applyAlignment="1">
      <alignment horizontal="center" vertical="center"/>
    </xf>
    <xf numFmtId="0" fontId="48" fillId="0" borderId="40" xfId="0" applyFont="1" applyBorder="1" applyAlignment="1">
      <alignment horizontal="center" vertical="center"/>
    </xf>
    <xf numFmtId="0" fontId="48" fillId="0" borderId="41" xfId="0" applyFont="1" applyBorder="1" applyAlignment="1">
      <alignment horizontal="center" vertical="center"/>
    </xf>
    <xf numFmtId="0" fontId="48" fillId="0" borderId="42" xfId="0" applyFont="1" applyBorder="1" applyAlignment="1">
      <alignment horizontal="center" vertical="center"/>
    </xf>
    <xf numFmtId="0" fontId="52" fillId="0" borderId="31" xfId="0" applyFont="1" applyFill="1" applyBorder="1" applyAlignment="1">
      <alignment vertical="center"/>
    </xf>
    <xf numFmtId="0" fontId="52" fillId="0" borderId="43" xfId="0" applyFont="1" applyBorder="1" applyAlignment="1">
      <alignment vertical="center"/>
    </xf>
    <xf numFmtId="0" fontId="50" fillId="0" borderId="44" xfId="0" applyFont="1" applyBorder="1" applyAlignment="1">
      <alignment horizontal="center" vertical="center" wrapText="1"/>
    </xf>
    <xf numFmtId="0" fontId="52" fillId="13" borderId="30" xfId="0" applyFont="1" applyFill="1" applyBorder="1" applyAlignment="1">
      <alignment horizontal="center" vertical="center"/>
    </xf>
    <xf numFmtId="0" fontId="52" fillId="13" borderId="12" xfId="0" applyFont="1" applyFill="1" applyBorder="1" applyAlignment="1">
      <alignment horizontal="center" vertical="center"/>
    </xf>
    <xf numFmtId="0" fontId="52" fillId="0" borderId="0" xfId="0" applyFont="1" applyAlignment="1">
      <alignment horizontal="center" vertical="center"/>
    </xf>
    <xf numFmtId="0" fontId="52" fillId="13" borderId="30" xfId="0" applyFont="1" applyFill="1" applyBorder="1" applyAlignment="1">
      <alignment horizontal="left" vertical="center"/>
    </xf>
    <xf numFmtId="0" fontId="52" fillId="13" borderId="12" xfId="0" applyFont="1" applyFill="1" applyBorder="1" applyAlignment="1">
      <alignment horizontal="left" vertical="center"/>
    </xf>
    <xf numFmtId="0" fontId="51" fillId="0" borderId="0" xfId="0" applyFont="1" applyAlignment="1">
      <alignment horizontal="center" vertical="center"/>
    </xf>
    <xf numFmtId="0" fontId="50" fillId="0" borderId="45" xfId="0" applyFont="1" applyBorder="1" applyAlignment="1">
      <alignment horizontal="center" vertical="center" wrapText="1"/>
    </xf>
    <xf numFmtId="0" fontId="50" fillId="0" borderId="31" xfId="0" applyFont="1" applyBorder="1" applyAlignment="1">
      <alignment horizontal="center" vertical="center" wrapText="1"/>
    </xf>
    <xf numFmtId="0" fontId="50" fillId="0" borderId="24"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D414"/>
  <sheetViews>
    <sheetView tabSelected="1" zoomScalePageLayoutView="0" workbookViewId="0" topLeftCell="A1">
      <selection activeCell="B14" sqref="B14"/>
    </sheetView>
  </sheetViews>
  <sheetFormatPr defaultColWidth="9.140625" defaultRowHeight="15"/>
  <cols>
    <col min="1" max="1" width="4.421875" style="0" customWidth="1"/>
    <col min="2" max="2" width="19.00390625" style="0" customWidth="1"/>
    <col min="3" max="3" width="33.00390625" style="0" customWidth="1"/>
    <col min="4" max="4" width="21.421875" style="0" bestFit="1" customWidth="1"/>
  </cols>
  <sheetData>
    <row r="1" spans="2:4" ht="30" customHeight="1">
      <c r="B1" s="66" t="s">
        <v>18</v>
      </c>
      <c r="C1" s="66"/>
      <c r="D1" s="66"/>
    </row>
    <row r="2" spans="2:4" ht="30" customHeight="1">
      <c r="B2" s="69" t="s">
        <v>20</v>
      </c>
      <c r="C2" s="69"/>
      <c r="D2" s="69"/>
    </row>
    <row r="3" spans="2:4" ht="20.25" customHeight="1" thickBot="1">
      <c r="B3" s="30" t="s">
        <v>15</v>
      </c>
      <c r="C3" s="39"/>
      <c r="D3" s="39"/>
    </row>
    <row r="4" spans="2:4" ht="30" customHeight="1" thickBot="1">
      <c r="B4" s="33" t="s">
        <v>11</v>
      </c>
      <c r="C4" s="64"/>
      <c r="D4" s="65"/>
    </row>
    <row r="5" spans="2:4" ht="30" customHeight="1" thickBot="1">
      <c r="B5" s="34" t="s">
        <v>19</v>
      </c>
      <c r="C5" s="67"/>
      <c r="D5" s="68"/>
    </row>
    <row r="6" spans="2:4" ht="55.5" customHeight="1" thickBot="1">
      <c r="B6" s="34" t="s">
        <v>21</v>
      </c>
      <c r="C6" s="67"/>
      <c r="D6" s="68"/>
    </row>
    <row r="7" spans="2:4" ht="30" customHeight="1" thickBot="1">
      <c r="B7" s="34" t="s">
        <v>22</v>
      </c>
      <c r="C7" s="41"/>
      <c r="D7" s="42"/>
    </row>
    <row r="8" spans="2:4" ht="30" customHeight="1" thickBot="1">
      <c r="B8" s="34" t="s">
        <v>23</v>
      </c>
      <c r="C8" s="41"/>
      <c r="D8" s="38"/>
    </row>
    <row r="9" spans="2:4" ht="41.25" customHeight="1" thickBot="1">
      <c r="B9" s="34" t="s">
        <v>97</v>
      </c>
      <c r="C9" s="61">
        <f>COUNTA('J-Cup出場者リスト'!D7:D49)</f>
        <v>0</v>
      </c>
      <c r="D9" s="32" t="s">
        <v>14</v>
      </c>
    </row>
    <row r="10" spans="2:4" ht="41.25" customHeight="1" thickBot="1">
      <c r="B10" s="34" t="s">
        <v>98</v>
      </c>
      <c r="C10" s="40">
        <f>IF(C9="","",C9*5000)</f>
        <v>0</v>
      </c>
      <c r="D10" s="32" t="s">
        <v>13</v>
      </c>
    </row>
    <row r="11" ht="15" customHeight="1"/>
    <row r="12" ht="15" customHeight="1" thickBot="1"/>
    <row r="13" spans="2:3" ht="41.25" customHeight="1" thickBot="1">
      <c r="B13" s="34" t="s">
        <v>99</v>
      </c>
      <c r="C13" s="62"/>
    </row>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9" spans="3:4" ht="13.5">
      <c r="C409" s="1"/>
      <c r="D409" s="1"/>
    </row>
    <row r="410" spans="3:4" ht="13.5">
      <c r="C410" s="1"/>
      <c r="D410" s="1"/>
    </row>
    <row r="411" spans="3:4" ht="13.5">
      <c r="C411" s="1"/>
      <c r="D411" s="1"/>
    </row>
    <row r="414" ht="13.5">
      <c r="D414" s="3"/>
    </row>
  </sheetData>
  <sheetProtection/>
  <mergeCells count="5">
    <mergeCell ref="C4:D4"/>
    <mergeCell ref="B1:D1"/>
    <mergeCell ref="C5:D5"/>
    <mergeCell ref="C6:D6"/>
    <mergeCell ref="B2:D2"/>
  </mergeCells>
  <printOptions/>
  <pageMargins left="0.7" right="0.7" top="0.75" bottom="0.75" header="0.3" footer="0.3"/>
  <pageSetup fitToHeight="0" fitToWidth="1" horizontalDpi="600" verticalDpi="600" orientation="portrait" paperSize="9" scale="51" r:id="rId1"/>
  <rowBreaks count="6" manualBreakCount="6">
    <brk id="14" max="255" man="1"/>
    <brk id="54" max="255" man="1"/>
    <brk id="94" max="255" man="1"/>
    <brk id="161" max="255" man="1"/>
    <brk id="243" max="255" man="1"/>
    <brk id="317"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AK499"/>
  <sheetViews>
    <sheetView zoomScalePageLayoutView="0" workbookViewId="0" topLeftCell="A1">
      <pane ySplit="5" topLeftCell="A6" activePane="bottomLeft" state="frozen"/>
      <selection pane="topLeft" activeCell="A1" sqref="A1"/>
      <selection pane="bottomLeft" activeCell="B7" sqref="B7"/>
    </sheetView>
  </sheetViews>
  <sheetFormatPr defaultColWidth="9.140625" defaultRowHeight="15"/>
  <cols>
    <col min="1" max="1" width="4.421875" style="0" customWidth="1"/>
    <col min="2" max="2" width="16.140625" style="0" customWidth="1"/>
    <col min="3" max="3" width="41.421875" style="0" bestFit="1" customWidth="1"/>
    <col min="4" max="4" width="21.421875" style="0" bestFit="1" customWidth="1"/>
    <col min="5" max="5" width="18.7109375" style="9" customWidth="1"/>
    <col min="6" max="7" width="9.28125" style="9" customWidth="1"/>
    <col min="8" max="8" width="9.28125" style="0" customWidth="1"/>
    <col min="9" max="10" width="9.421875" style="0" customWidth="1"/>
    <col min="11" max="11" width="2.421875" style="0" bestFit="1" customWidth="1"/>
    <col min="12" max="12" width="3.421875" style="0" bestFit="1" customWidth="1"/>
    <col min="13" max="13" width="2.421875" style="0" bestFit="1" customWidth="1"/>
    <col min="14" max="14" width="4.8515625" style="0" bestFit="1" customWidth="1"/>
    <col min="15" max="15" width="8.421875" style="0" bestFit="1" customWidth="1"/>
    <col min="16" max="17" width="8.421875" style="0" customWidth="1"/>
    <col min="18" max="18" width="21.421875" style="0" bestFit="1" customWidth="1"/>
    <col min="19" max="19" width="10.421875" style="0" bestFit="1" customWidth="1"/>
    <col min="20" max="20" width="11.7109375" style="0" bestFit="1" customWidth="1"/>
    <col min="21" max="21" width="11.140625" style="0" bestFit="1" customWidth="1"/>
    <col min="22" max="22" width="18.7109375" style="0" bestFit="1" customWidth="1"/>
    <col min="23" max="23" width="6.421875" style="0" bestFit="1" customWidth="1"/>
    <col min="24" max="24" width="6.8515625" style="0" bestFit="1" customWidth="1"/>
    <col min="25" max="25" width="8.421875" style="0" bestFit="1" customWidth="1"/>
    <col min="26" max="27" width="8.421875" style="0" customWidth="1"/>
    <col min="28" max="28" width="21.421875" style="0" bestFit="1" customWidth="1"/>
    <col min="29" max="29" width="10.421875" style="0" bestFit="1" customWidth="1"/>
    <col min="30" max="30" width="11.7109375" style="0" bestFit="1" customWidth="1"/>
    <col min="31" max="31" width="11.140625" style="0" bestFit="1" customWidth="1"/>
    <col min="32" max="32" width="18.7109375" style="0" bestFit="1" customWidth="1"/>
    <col min="33" max="33" width="6.421875" style="0" bestFit="1" customWidth="1"/>
    <col min="34" max="34" width="6.8515625" style="0" bestFit="1" customWidth="1"/>
    <col min="35" max="35" width="25.421875" style="0" bestFit="1" customWidth="1"/>
    <col min="36" max="36" width="15.421875" style="0" customWidth="1"/>
    <col min="37" max="37" width="21.421875" style="0" customWidth="1"/>
    <col min="38" max="38" width="23.28125" style="0" customWidth="1"/>
  </cols>
  <sheetData>
    <row r="1" spans="2:37" ht="30" customHeight="1">
      <c r="B1" s="66" t="s">
        <v>17</v>
      </c>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row>
    <row r="2" spans="2:36" ht="30" customHeight="1">
      <c r="B2" s="69" t="s">
        <v>10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row>
    <row r="3" spans="2:36" ht="18" customHeight="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row>
    <row r="4" spans="2:35" ht="24.75" customHeight="1" thickBot="1">
      <c r="B4" s="30" t="s">
        <v>12</v>
      </c>
      <c r="C4" s="2"/>
      <c r="D4" s="2"/>
      <c r="E4" s="7"/>
      <c r="F4" s="7"/>
      <c r="G4" s="7"/>
      <c r="H4" s="2"/>
      <c r="I4" s="2"/>
      <c r="J4" s="4"/>
      <c r="K4" s="4"/>
      <c r="L4" s="4"/>
      <c r="M4" s="4"/>
      <c r="N4" s="4"/>
      <c r="O4" s="4"/>
      <c r="P4" s="4"/>
      <c r="Q4" s="4"/>
      <c r="R4" s="4"/>
      <c r="S4" s="4"/>
      <c r="T4" s="4"/>
      <c r="U4" s="4"/>
      <c r="V4" s="4"/>
      <c r="W4" s="4"/>
      <c r="X4" s="4"/>
      <c r="Y4" s="4"/>
      <c r="Z4" s="4"/>
      <c r="AA4" s="4"/>
      <c r="AB4" s="4"/>
      <c r="AC4" s="4"/>
      <c r="AD4" s="4"/>
      <c r="AE4" s="4"/>
      <c r="AF4" s="4"/>
      <c r="AG4" s="4"/>
      <c r="AH4" s="4"/>
      <c r="AI4" s="4"/>
    </row>
    <row r="5" spans="1:35" ht="44.25" customHeight="1" thickBot="1">
      <c r="A5" s="12"/>
      <c r="B5" s="13" t="s">
        <v>16</v>
      </c>
      <c r="C5" s="11" t="s">
        <v>112</v>
      </c>
      <c r="D5" s="27" t="s">
        <v>6</v>
      </c>
      <c r="E5" s="28" t="s">
        <v>7</v>
      </c>
      <c r="F5" s="29" t="s">
        <v>95</v>
      </c>
      <c r="G5" s="29" t="s">
        <v>96</v>
      </c>
      <c r="H5" s="29" t="s">
        <v>8</v>
      </c>
      <c r="I5" s="29" t="s">
        <v>9</v>
      </c>
      <c r="J5" s="29" t="s">
        <v>24</v>
      </c>
      <c r="K5" s="70" t="s">
        <v>26</v>
      </c>
      <c r="L5" s="71"/>
      <c r="M5" s="71"/>
      <c r="N5" s="72"/>
      <c r="O5" s="70" t="s">
        <v>114</v>
      </c>
      <c r="P5" s="71"/>
      <c r="Q5" s="71"/>
      <c r="R5" s="71"/>
      <c r="S5" s="71"/>
      <c r="T5" s="71"/>
      <c r="U5" s="71"/>
      <c r="V5" s="71"/>
      <c r="W5" s="71"/>
      <c r="X5" s="72"/>
      <c r="Y5" s="70" t="s">
        <v>115</v>
      </c>
      <c r="Z5" s="71"/>
      <c r="AA5" s="71"/>
      <c r="AB5" s="71"/>
      <c r="AC5" s="71"/>
      <c r="AD5" s="71"/>
      <c r="AE5" s="71"/>
      <c r="AF5" s="71"/>
      <c r="AG5" s="71"/>
      <c r="AH5" s="72"/>
      <c r="AI5" s="63" t="s">
        <v>113</v>
      </c>
    </row>
    <row r="6" spans="1:35" ht="35.25" customHeight="1" thickBot="1">
      <c r="A6" s="22" t="s">
        <v>4</v>
      </c>
      <c r="B6" s="23">
        <v>30</v>
      </c>
      <c r="C6" s="24" t="str">
        <f>VLOOKUP(B6,'階級番号'!A1:B39,2,0)</f>
        <v>小学３年男子27kg以上・中上級の部</v>
      </c>
      <c r="D6" s="25" t="s">
        <v>0</v>
      </c>
      <c r="E6" s="26" t="s">
        <v>1</v>
      </c>
      <c r="F6" s="46" t="s">
        <v>100</v>
      </c>
      <c r="G6" s="46" t="s">
        <v>101</v>
      </c>
      <c r="H6" s="46">
        <v>130</v>
      </c>
      <c r="I6" s="46">
        <v>28</v>
      </c>
      <c r="J6" s="47" t="s">
        <v>25</v>
      </c>
      <c r="K6" s="47">
        <v>1</v>
      </c>
      <c r="L6" s="48" t="s">
        <v>27</v>
      </c>
      <c r="M6" s="48">
        <v>8</v>
      </c>
      <c r="N6" s="25" t="s">
        <v>28</v>
      </c>
      <c r="O6" s="48" t="s">
        <v>102</v>
      </c>
      <c r="P6" s="48">
        <v>2018</v>
      </c>
      <c r="Q6" s="48" t="s">
        <v>103</v>
      </c>
      <c r="R6" s="48" t="s">
        <v>105</v>
      </c>
      <c r="S6" s="48" t="s">
        <v>106</v>
      </c>
      <c r="T6" s="48" t="s">
        <v>107</v>
      </c>
      <c r="U6" s="48" t="s">
        <v>108</v>
      </c>
      <c r="V6" s="48" t="s">
        <v>110</v>
      </c>
      <c r="W6" s="48" t="s">
        <v>111</v>
      </c>
      <c r="X6" s="48" t="s">
        <v>104</v>
      </c>
      <c r="Y6" s="48" t="s">
        <v>102</v>
      </c>
      <c r="Z6" s="48">
        <v>2018</v>
      </c>
      <c r="AA6" s="48" t="s">
        <v>103</v>
      </c>
      <c r="AB6" s="48" t="s">
        <v>105</v>
      </c>
      <c r="AC6" s="48" t="s">
        <v>106</v>
      </c>
      <c r="AD6" s="48" t="s">
        <v>107</v>
      </c>
      <c r="AE6" s="48" t="s">
        <v>108</v>
      </c>
      <c r="AF6" s="48" t="s">
        <v>110</v>
      </c>
      <c r="AG6" s="48" t="s">
        <v>111</v>
      </c>
      <c r="AH6" s="48" t="s">
        <v>104</v>
      </c>
      <c r="AI6" s="35" t="s">
        <v>5</v>
      </c>
    </row>
    <row r="7" spans="1:35" ht="21.75" customHeight="1">
      <c r="A7" s="12"/>
      <c r="B7" s="21"/>
      <c r="C7" s="15">
        <f>IF(B7="","",VLOOKUP(B7,'階級番号'!$A$2:$B$67,2,0))</f>
      </c>
      <c r="D7" s="15"/>
      <c r="E7" s="15"/>
      <c r="F7" s="15"/>
      <c r="G7" s="15"/>
      <c r="H7" s="15"/>
      <c r="I7" s="15"/>
      <c r="J7" s="49"/>
      <c r="K7" s="49"/>
      <c r="L7" s="50" t="s">
        <v>27</v>
      </c>
      <c r="M7" s="50"/>
      <c r="N7" s="51" t="s">
        <v>28</v>
      </c>
      <c r="O7" s="50" t="s">
        <v>102</v>
      </c>
      <c r="P7" s="50"/>
      <c r="Q7" s="50" t="s">
        <v>103</v>
      </c>
      <c r="R7" s="50"/>
      <c r="S7" s="50" t="s">
        <v>106</v>
      </c>
      <c r="T7" s="50"/>
      <c r="U7" s="50" t="s">
        <v>109</v>
      </c>
      <c r="V7" s="50"/>
      <c r="W7" s="50" t="s">
        <v>111</v>
      </c>
      <c r="X7" s="50"/>
      <c r="Y7" s="50" t="s">
        <v>102</v>
      </c>
      <c r="Z7" s="50"/>
      <c r="AA7" s="50" t="s">
        <v>103</v>
      </c>
      <c r="AB7" s="50"/>
      <c r="AC7" s="50" t="s">
        <v>106</v>
      </c>
      <c r="AD7" s="50"/>
      <c r="AE7" s="50" t="s">
        <v>109</v>
      </c>
      <c r="AF7" s="50"/>
      <c r="AG7" s="50" t="s">
        <v>111</v>
      </c>
      <c r="AH7" s="50"/>
      <c r="AI7" s="36">
        <f>IF(B7="","",'道場情報'!$C$4)</f>
      </c>
    </row>
    <row r="8" spans="1:35" ht="21.75" customHeight="1">
      <c r="A8" s="12"/>
      <c r="B8" s="14"/>
      <c r="C8" s="15">
        <f>IF(B8="","",VLOOKUP(B8,'階級番号'!$A$2:$B$67,2,0))</f>
      </c>
      <c r="D8" s="16"/>
      <c r="E8" s="16"/>
      <c r="F8" s="52"/>
      <c r="G8" s="52"/>
      <c r="H8" s="16"/>
      <c r="I8" s="16"/>
      <c r="J8" s="49"/>
      <c r="K8" s="49"/>
      <c r="L8" s="50" t="s">
        <v>27</v>
      </c>
      <c r="M8" s="50"/>
      <c r="N8" s="51" t="s">
        <v>28</v>
      </c>
      <c r="O8" s="50" t="s">
        <v>102</v>
      </c>
      <c r="P8" s="50"/>
      <c r="Q8" s="50" t="s">
        <v>103</v>
      </c>
      <c r="R8" s="50"/>
      <c r="S8" s="50" t="s">
        <v>106</v>
      </c>
      <c r="T8" s="50"/>
      <c r="U8" s="50" t="s">
        <v>108</v>
      </c>
      <c r="V8" s="50"/>
      <c r="W8" s="50" t="s">
        <v>111</v>
      </c>
      <c r="X8" s="50"/>
      <c r="Y8" s="50" t="s">
        <v>102</v>
      </c>
      <c r="Z8" s="50"/>
      <c r="AA8" s="50" t="s">
        <v>103</v>
      </c>
      <c r="AB8" s="50"/>
      <c r="AC8" s="50" t="s">
        <v>106</v>
      </c>
      <c r="AD8" s="50"/>
      <c r="AE8" s="50" t="s">
        <v>108</v>
      </c>
      <c r="AF8" s="50"/>
      <c r="AG8" s="50" t="s">
        <v>111</v>
      </c>
      <c r="AH8" s="50"/>
      <c r="AI8" s="36">
        <f>IF(B8="","",'道場情報'!$C$4)</f>
      </c>
    </row>
    <row r="9" spans="1:35" ht="21.75" customHeight="1">
      <c r="A9" s="12"/>
      <c r="B9" s="14"/>
      <c r="C9" s="15">
        <f>IF(B9="","",VLOOKUP(B9,'階級番号'!$A$2:$B$67,2,0))</f>
      </c>
      <c r="D9" s="16"/>
      <c r="E9" s="16"/>
      <c r="F9" s="52"/>
      <c r="G9" s="52"/>
      <c r="H9" s="16"/>
      <c r="I9" s="16"/>
      <c r="J9" s="49"/>
      <c r="K9" s="49"/>
      <c r="L9" s="50" t="s">
        <v>27</v>
      </c>
      <c r="M9" s="50"/>
      <c r="N9" s="51" t="s">
        <v>28</v>
      </c>
      <c r="O9" s="50" t="s">
        <v>102</v>
      </c>
      <c r="P9" s="50"/>
      <c r="Q9" s="50" t="s">
        <v>103</v>
      </c>
      <c r="R9" s="50"/>
      <c r="S9" s="50" t="s">
        <v>106</v>
      </c>
      <c r="T9" s="50"/>
      <c r="U9" s="50" t="s">
        <v>108</v>
      </c>
      <c r="V9" s="50"/>
      <c r="W9" s="50" t="s">
        <v>111</v>
      </c>
      <c r="X9" s="50"/>
      <c r="Y9" s="50" t="s">
        <v>102</v>
      </c>
      <c r="Z9" s="50"/>
      <c r="AA9" s="50" t="s">
        <v>103</v>
      </c>
      <c r="AB9" s="50"/>
      <c r="AC9" s="50" t="s">
        <v>106</v>
      </c>
      <c r="AD9" s="50"/>
      <c r="AE9" s="50" t="s">
        <v>108</v>
      </c>
      <c r="AF9" s="50"/>
      <c r="AG9" s="50" t="s">
        <v>111</v>
      </c>
      <c r="AH9" s="50"/>
      <c r="AI9" s="36">
        <f>IF(B9="","",'道場情報'!$C$4)</f>
      </c>
    </row>
    <row r="10" spans="1:35" ht="21.75" customHeight="1">
      <c r="A10" s="12"/>
      <c r="B10" s="14"/>
      <c r="C10" s="15">
        <f>IF(B10="","",VLOOKUP(B10,'階級番号'!$A$2:$B$67,2,0))</f>
      </c>
      <c r="D10" s="16"/>
      <c r="E10" s="16"/>
      <c r="F10" s="52"/>
      <c r="G10" s="52"/>
      <c r="H10" s="16"/>
      <c r="I10" s="16"/>
      <c r="J10" s="53"/>
      <c r="K10" s="53"/>
      <c r="L10" s="50" t="s">
        <v>27</v>
      </c>
      <c r="M10" s="50"/>
      <c r="N10" s="51" t="s">
        <v>28</v>
      </c>
      <c r="O10" s="50" t="s">
        <v>102</v>
      </c>
      <c r="P10" s="50"/>
      <c r="Q10" s="50" t="s">
        <v>103</v>
      </c>
      <c r="R10" s="50"/>
      <c r="S10" s="50" t="s">
        <v>106</v>
      </c>
      <c r="T10" s="50"/>
      <c r="U10" s="50" t="s">
        <v>108</v>
      </c>
      <c r="V10" s="50"/>
      <c r="W10" s="50" t="s">
        <v>111</v>
      </c>
      <c r="X10" s="50"/>
      <c r="Y10" s="50" t="s">
        <v>102</v>
      </c>
      <c r="Z10" s="50"/>
      <c r="AA10" s="50" t="s">
        <v>103</v>
      </c>
      <c r="AB10" s="50"/>
      <c r="AC10" s="50" t="s">
        <v>106</v>
      </c>
      <c r="AD10" s="50"/>
      <c r="AE10" s="50" t="s">
        <v>108</v>
      </c>
      <c r="AF10" s="50"/>
      <c r="AG10" s="50" t="s">
        <v>111</v>
      </c>
      <c r="AH10" s="50"/>
      <c r="AI10" s="36">
        <f>IF(B10="","",'道場情報'!$C$4)</f>
      </c>
    </row>
    <row r="11" spans="1:35" ht="21.75" customHeight="1">
      <c r="A11" s="12"/>
      <c r="B11" s="14"/>
      <c r="C11" s="15">
        <f>IF(B11="","",VLOOKUP(B11,'階級番号'!$A$2:$B$67,2,0))</f>
      </c>
      <c r="D11" s="16"/>
      <c r="E11" s="16"/>
      <c r="F11" s="52"/>
      <c r="G11" s="52"/>
      <c r="H11" s="16"/>
      <c r="I11" s="16"/>
      <c r="J11" s="53"/>
      <c r="K11" s="53"/>
      <c r="L11" s="50" t="s">
        <v>27</v>
      </c>
      <c r="M11" s="50"/>
      <c r="N11" s="51" t="s">
        <v>28</v>
      </c>
      <c r="O11" s="50" t="s">
        <v>102</v>
      </c>
      <c r="P11" s="50"/>
      <c r="Q11" s="50" t="s">
        <v>103</v>
      </c>
      <c r="R11" s="50"/>
      <c r="S11" s="50" t="s">
        <v>106</v>
      </c>
      <c r="T11" s="50"/>
      <c r="U11" s="50" t="s">
        <v>108</v>
      </c>
      <c r="V11" s="50"/>
      <c r="W11" s="50" t="s">
        <v>111</v>
      </c>
      <c r="X11" s="50"/>
      <c r="Y11" s="50" t="s">
        <v>102</v>
      </c>
      <c r="Z11" s="50"/>
      <c r="AA11" s="50" t="s">
        <v>103</v>
      </c>
      <c r="AB11" s="50"/>
      <c r="AC11" s="50" t="s">
        <v>106</v>
      </c>
      <c r="AD11" s="50"/>
      <c r="AE11" s="50" t="s">
        <v>108</v>
      </c>
      <c r="AF11" s="50"/>
      <c r="AG11" s="50" t="s">
        <v>111</v>
      </c>
      <c r="AH11" s="50"/>
      <c r="AI11" s="36">
        <f>IF(B11="","",'道場情報'!$C$4)</f>
      </c>
    </row>
    <row r="12" spans="1:35" ht="21.75" customHeight="1">
      <c r="A12" s="12"/>
      <c r="B12" s="14"/>
      <c r="C12" s="15">
        <f>IF(B12="","",VLOOKUP(B12,'階級番号'!$A$2:$B$67,2,0))</f>
      </c>
      <c r="D12" s="16"/>
      <c r="E12" s="16"/>
      <c r="F12" s="52"/>
      <c r="G12" s="52"/>
      <c r="H12" s="16"/>
      <c r="I12" s="16"/>
      <c r="J12" s="53"/>
      <c r="K12" s="53"/>
      <c r="L12" s="50" t="s">
        <v>27</v>
      </c>
      <c r="M12" s="50"/>
      <c r="N12" s="51" t="s">
        <v>28</v>
      </c>
      <c r="O12" s="50" t="s">
        <v>102</v>
      </c>
      <c r="P12" s="50"/>
      <c r="Q12" s="50" t="s">
        <v>103</v>
      </c>
      <c r="R12" s="50"/>
      <c r="S12" s="50" t="s">
        <v>106</v>
      </c>
      <c r="T12" s="50"/>
      <c r="U12" s="50" t="s">
        <v>108</v>
      </c>
      <c r="V12" s="50"/>
      <c r="W12" s="50" t="s">
        <v>111</v>
      </c>
      <c r="X12" s="50"/>
      <c r="Y12" s="50" t="s">
        <v>102</v>
      </c>
      <c r="Z12" s="50"/>
      <c r="AA12" s="50" t="s">
        <v>103</v>
      </c>
      <c r="AB12" s="50"/>
      <c r="AC12" s="50" t="s">
        <v>106</v>
      </c>
      <c r="AD12" s="50"/>
      <c r="AE12" s="50" t="s">
        <v>108</v>
      </c>
      <c r="AF12" s="50"/>
      <c r="AG12" s="50" t="s">
        <v>111</v>
      </c>
      <c r="AH12" s="50"/>
      <c r="AI12" s="36">
        <f>IF(B12="","",'道場情報'!$C$4)</f>
      </c>
    </row>
    <row r="13" spans="1:35" ht="21.75" customHeight="1">
      <c r="A13" s="12"/>
      <c r="B13" s="14"/>
      <c r="C13" s="15">
        <f>IF(B13="","",VLOOKUP(B13,'階級番号'!$A$2:$B$67,2,0))</f>
      </c>
      <c r="D13" s="16"/>
      <c r="E13" s="16"/>
      <c r="F13" s="52"/>
      <c r="G13" s="52"/>
      <c r="H13" s="16"/>
      <c r="I13" s="16"/>
      <c r="J13" s="53"/>
      <c r="K13" s="53"/>
      <c r="L13" s="50" t="s">
        <v>27</v>
      </c>
      <c r="M13" s="50"/>
      <c r="N13" s="51" t="s">
        <v>28</v>
      </c>
      <c r="O13" s="50" t="s">
        <v>102</v>
      </c>
      <c r="P13" s="50"/>
      <c r="Q13" s="50" t="s">
        <v>103</v>
      </c>
      <c r="R13" s="50"/>
      <c r="S13" s="50" t="s">
        <v>106</v>
      </c>
      <c r="T13" s="50"/>
      <c r="U13" s="50" t="s">
        <v>108</v>
      </c>
      <c r="V13" s="50"/>
      <c r="W13" s="50" t="s">
        <v>111</v>
      </c>
      <c r="X13" s="50"/>
      <c r="Y13" s="50" t="s">
        <v>102</v>
      </c>
      <c r="Z13" s="50"/>
      <c r="AA13" s="50" t="s">
        <v>103</v>
      </c>
      <c r="AB13" s="50"/>
      <c r="AC13" s="50" t="s">
        <v>106</v>
      </c>
      <c r="AD13" s="50"/>
      <c r="AE13" s="50" t="s">
        <v>108</v>
      </c>
      <c r="AF13" s="50"/>
      <c r="AG13" s="50" t="s">
        <v>111</v>
      </c>
      <c r="AH13" s="50"/>
      <c r="AI13" s="36">
        <f>IF(B13="","",'道場情報'!$C$4)</f>
      </c>
    </row>
    <row r="14" spans="1:35" ht="21.75" customHeight="1">
      <c r="A14" s="12"/>
      <c r="B14" s="14"/>
      <c r="C14" s="15">
        <f>IF(B14="","",VLOOKUP(B14,'階級番号'!$A$2:$B$67,2,0))</f>
      </c>
      <c r="D14" s="16"/>
      <c r="E14" s="16"/>
      <c r="F14" s="52"/>
      <c r="G14" s="52"/>
      <c r="H14" s="16"/>
      <c r="I14" s="16"/>
      <c r="J14" s="53"/>
      <c r="K14" s="53"/>
      <c r="L14" s="50" t="s">
        <v>27</v>
      </c>
      <c r="M14" s="50"/>
      <c r="N14" s="51" t="s">
        <v>28</v>
      </c>
      <c r="O14" s="50" t="s">
        <v>102</v>
      </c>
      <c r="P14" s="50"/>
      <c r="Q14" s="50" t="s">
        <v>103</v>
      </c>
      <c r="R14" s="50"/>
      <c r="S14" s="50" t="s">
        <v>106</v>
      </c>
      <c r="T14" s="50"/>
      <c r="U14" s="50" t="s">
        <v>108</v>
      </c>
      <c r="V14" s="50"/>
      <c r="W14" s="50" t="s">
        <v>111</v>
      </c>
      <c r="X14" s="50"/>
      <c r="Y14" s="50" t="s">
        <v>102</v>
      </c>
      <c r="Z14" s="50"/>
      <c r="AA14" s="50" t="s">
        <v>103</v>
      </c>
      <c r="AB14" s="50"/>
      <c r="AC14" s="50" t="s">
        <v>106</v>
      </c>
      <c r="AD14" s="50"/>
      <c r="AE14" s="50" t="s">
        <v>108</v>
      </c>
      <c r="AF14" s="50"/>
      <c r="AG14" s="50" t="s">
        <v>111</v>
      </c>
      <c r="AH14" s="50"/>
      <c r="AI14" s="36">
        <f>IF(B14="","",'道場情報'!$C$4)</f>
      </c>
    </row>
    <row r="15" spans="1:35" ht="21.75" customHeight="1">
      <c r="A15" s="12"/>
      <c r="B15" s="14"/>
      <c r="C15" s="15">
        <f>IF(B15="","",VLOOKUP(B15,'階級番号'!$A$2:$B$67,2,0))</f>
      </c>
      <c r="D15" s="16"/>
      <c r="E15" s="16"/>
      <c r="F15" s="52"/>
      <c r="G15" s="52"/>
      <c r="H15" s="16"/>
      <c r="I15" s="16"/>
      <c r="J15" s="53"/>
      <c r="K15" s="53"/>
      <c r="L15" s="50" t="s">
        <v>27</v>
      </c>
      <c r="M15" s="50"/>
      <c r="N15" s="51" t="s">
        <v>28</v>
      </c>
      <c r="O15" s="50" t="s">
        <v>102</v>
      </c>
      <c r="P15" s="50"/>
      <c r="Q15" s="50" t="s">
        <v>103</v>
      </c>
      <c r="R15" s="50"/>
      <c r="S15" s="50" t="s">
        <v>106</v>
      </c>
      <c r="T15" s="50"/>
      <c r="U15" s="50" t="s">
        <v>108</v>
      </c>
      <c r="V15" s="50"/>
      <c r="W15" s="50" t="s">
        <v>111</v>
      </c>
      <c r="X15" s="50"/>
      <c r="Y15" s="50" t="s">
        <v>102</v>
      </c>
      <c r="Z15" s="50"/>
      <c r="AA15" s="50" t="s">
        <v>103</v>
      </c>
      <c r="AB15" s="50"/>
      <c r="AC15" s="50" t="s">
        <v>106</v>
      </c>
      <c r="AD15" s="50"/>
      <c r="AE15" s="50" t="s">
        <v>108</v>
      </c>
      <c r="AF15" s="50"/>
      <c r="AG15" s="50" t="s">
        <v>111</v>
      </c>
      <c r="AH15" s="50"/>
      <c r="AI15" s="36">
        <f>IF(B15="","",'道場情報'!$C$4)</f>
      </c>
    </row>
    <row r="16" spans="1:35" ht="21.75" customHeight="1">
      <c r="A16" s="12"/>
      <c r="B16" s="14"/>
      <c r="C16" s="15">
        <f>IF(B16="","",VLOOKUP(B16,'階級番号'!$A$2:$B$67,2,0))</f>
      </c>
      <c r="D16" s="16"/>
      <c r="E16" s="16"/>
      <c r="F16" s="52"/>
      <c r="G16" s="52"/>
      <c r="H16" s="16"/>
      <c r="I16" s="16"/>
      <c r="J16" s="53"/>
      <c r="K16" s="53"/>
      <c r="L16" s="50" t="s">
        <v>27</v>
      </c>
      <c r="M16" s="50"/>
      <c r="N16" s="51" t="s">
        <v>28</v>
      </c>
      <c r="O16" s="50" t="s">
        <v>102</v>
      </c>
      <c r="P16" s="50"/>
      <c r="Q16" s="50" t="s">
        <v>103</v>
      </c>
      <c r="R16" s="50"/>
      <c r="S16" s="50" t="s">
        <v>106</v>
      </c>
      <c r="T16" s="50"/>
      <c r="U16" s="50" t="s">
        <v>108</v>
      </c>
      <c r="V16" s="50"/>
      <c r="W16" s="50" t="s">
        <v>111</v>
      </c>
      <c r="X16" s="50"/>
      <c r="Y16" s="50" t="s">
        <v>102</v>
      </c>
      <c r="Z16" s="50"/>
      <c r="AA16" s="50" t="s">
        <v>103</v>
      </c>
      <c r="AB16" s="50"/>
      <c r="AC16" s="50" t="s">
        <v>106</v>
      </c>
      <c r="AD16" s="50"/>
      <c r="AE16" s="50" t="s">
        <v>108</v>
      </c>
      <c r="AF16" s="50"/>
      <c r="AG16" s="50" t="s">
        <v>111</v>
      </c>
      <c r="AH16" s="50"/>
      <c r="AI16" s="36">
        <f>IF(B16="","",'道場情報'!$C$4)</f>
      </c>
    </row>
    <row r="17" spans="1:35" ht="21.75" customHeight="1">
      <c r="A17" s="12"/>
      <c r="B17" s="14"/>
      <c r="C17" s="15">
        <f>IF(B17="","",VLOOKUP(B17,'階級番号'!$A$2:$B$67,2,0))</f>
      </c>
      <c r="D17" s="16"/>
      <c r="E17" s="16"/>
      <c r="F17" s="52"/>
      <c r="G17" s="52"/>
      <c r="H17" s="16"/>
      <c r="I17" s="16"/>
      <c r="J17" s="53"/>
      <c r="K17" s="53"/>
      <c r="L17" s="50" t="s">
        <v>27</v>
      </c>
      <c r="M17" s="50"/>
      <c r="N17" s="51" t="s">
        <v>28</v>
      </c>
      <c r="O17" s="50" t="s">
        <v>102</v>
      </c>
      <c r="P17" s="50"/>
      <c r="Q17" s="50" t="s">
        <v>103</v>
      </c>
      <c r="R17" s="50"/>
      <c r="S17" s="50" t="s">
        <v>106</v>
      </c>
      <c r="T17" s="50"/>
      <c r="U17" s="50" t="s">
        <v>108</v>
      </c>
      <c r="V17" s="50"/>
      <c r="W17" s="50" t="s">
        <v>111</v>
      </c>
      <c r="X17" s="50"/>
      <c r="Y17" s="50" t="s">
        <v>102</v>
      </c>
      <c r="Z17" s="50"/>
      <c r="AA17" s="50" t="s">
        <v>103</v>
      </c>
      <c r="AB17" s="50"/>
      <c r="AC17" s="50" t="s">
        <v>106</v>
      </c>
      <c r="AD17" s="50"/>
      <c r="AE17" s="50" t="s">
        <v>108</v>
      </c>
      <c r="AF17" s="50"/>
      <c r="AG17" s="50" t="s">
        <v>111</v>
      </c>
      <c r="AH17" s="50"/>
      <c r="AI17" s="36">
        <f>IF(B17="","",'道場情報'!$C$4)</f>
      </c>
    </row>
    <row r="18" spans="1:35" ht="21.75" customHeight="1">
      <c r="A18" s="12"/>
      <c r="B18" s="14"/>
      <c r="C18" s="15">
        <f>IF(B18="","",VLOOKUP(B18,'階級番号'!$A$2:$B$67,2,0))</f>
      </c>
      <c r="D18" s="16"/>
      <c r="E18" s="16"/>
      <c r="F18" s="52"/>
      <c r="G18" s="52"/>
      <c r="H18" s="16"/>
      <c r="I18" s="16"/>
      <c r="J18" s="53"/>
      <c r="K18" s="53"/>
      <c r="L18" s="50" t="s">
        <v>27</v>
      </c>
      <c r="M18" s="50"/>
      <c r="N18" s="51" t="s">
        <v>28</v>
      </c>
      <c r="O18" s="50" t="s">
        <v>102</v>
      </c>
      <c r="P18" s="50"/>
      <c r="Q18" s="50" t="s">
        <v>103</v>
      </c>
      <c r="R18" s="50"/>
      <c r="S18" s="50" t="s">
        <v>106</v>
      </c>
      <c r="T18" s="50"/>
      <c r="U18" s="50" t="s">
        <v>108</v>
      </c>
      <c r="V18" s="50"/>
      <c r="W18" s="50" t="s">
        <v>111</v>
      </c>
      <c r="X18" s="50"/>
      <c r="Y18" s="50" t="s">
        <v>102</v>
      </c>
      <c r="Z18" s="50"/>
      <c r="AA18" s="50" t="s">
        <v>103</v>
      </c>
      <c r="AB18" s="50"/>
      <c r="AC18" s="50" t="s">
        <v>106</v>
      </c>
      <c r="AD18" s="50"/>
      <c r="AE18" s="50" t="s">
        <v>108</v>
      </c>
      <c r="AF18" s="50"/>
      <c r="AG18" s="50" t="s">
        <v>111</v>
      </c>
      <c r="AH18" s="50"/>
      <c r="AI18" s="36">
        <f>IF(B18="","",'道場情報'!$C$4)</f>
      </c>
    </row>
    <row r="19" spans="1:35" ht="21.75" customHeight="1">
      <c r="A19" s="12"/>
      <c r="B19" s="14"/>
      <c r="C19" s="15">
        <f>IF(B19="","",VLOOKUP(B19,'階級番号'!$A$2:$B$67,2,0))</f>
      </c>
      <c r="D19" s="16"/>
      <c r="E19" s="16"/>
      <c r="F19" s="52"/>
      <c r="G19" s="52"/>
      <c r="H19" s="16"/>
      <c r="I19" s="16"/>
      <c r="J19" s="53"/>
      <c r="K19" s="53"/>
      <c r="L19" s="50" t="s">
        <v>27</v>
      </c>
      <c r="M19" s="50"/>
      <c r="N19" s="51" t="s">
        <v>28</v>
      </c>
      <c r="O19" s="50" t="s">
        <v>102</v>
      </c>
      <c r="P19" s="50"/>
      <c r="Q19" s="50" t="s">
        <v>103</v>
      </c>
      <c r="R19" s="50"/>
      <c r="S19" s="50" t="s">
        <v>106</v>
      </c>
      <c r="T19" s="50"/>
      <c r="U19" s="50" t="s">
        <v>108</v>
      </c>
      <c r="V19" s="50"/>
      <c r="W19" s="50" t="s">
        <v>111</v>
      </c>
      <c r="X19" s="50"/>
      <c r="Y19" s="50" t="s">
        <v>102</v>
      </c>
      <c r="Z19" s="50"/>
      <c r="AA19" s="50" t="s">
        <v>103</v>
      </c>
      <c r="AB19" s="50"/>
      <c r="AC19" s="50" t="s">
        <v>106</v>
      </c>
      <c r="AD19" s="50"/>
      <c r="AE19" s="50" t="s">
        <v>108</v>
      </c>
      <c r="AF19" s="50"/>
      <c r="AG19" s="50" t="s">
        <v>111</v>
      </c>
      <c r="AH19" s="50"/>
      <c r="AI19" s="36">
        <f>IF(B19="","",'道場情報'!$C$4)</f>
      </c>
    </row>
    <row r="20" spans="1:35" ht="21.75" customHeight="1">
      <c r="A20" s="12"/>
      <c r="B20" s="14"/>
      <c r="C20" s="15">
        <f>IF(B20="","",VLOOKUP(B20,'階級番号'!$A$2:$B$67,2,0))</f>
      </c>
      <c r="D20" s="16"/>
      <c r="E20" s="16"/>
      <c r="F20" s="52"/>
      <c r="G20" s="52"/>
      <c r="H20" s="16"/>
      <c r="I20" s="16"/>
      <c r="J20" s="53"/>
      <c r="K20" s="53"/>
      <c r="L20" s="50" t="s">
        <v>27</v>
      </c>
      <c r="M20" s="50"/>
      <c r="N20" s="51" t="s">
        <v>28</v>
      </c>
      <c r="O20" s="50" t="s">
        <v>102</v>
      </c>
      <c r="P20" s="50"/>
      <c r="Q20" s="50" t="s">
        <v>103</v>
      </c>
      <c r="R20" s="50"/>
      <c r="S20" s="50" t="s">
        <v>106</v>
      </c>
      <c r="T20" s="50"/>
      <c r="U20" s="50" t="s">
        <v>108</v>
      </c>
      <c r="V20" s="50"/>
      <c r="W20" s="50" t="s">
        <v>111</v>
      </c>
      <c r="X20" s="50"/>
      <c r="Y20" s="50" t="s">
        <v>102</v>
      </c>
      <c r="Z20" s="50"/>
      <c r="AA20" s="50" t="s">
        <v>103</v>
      </c>
      <c r="AB20" s="50"/>
      <c r="AC20" s="50" t="s">
        <v>106</v>
      </c>
      <c r="AD20" s="50"/>
      <c r="AE20" s="50" t="s">
        <v>108</v>
      </c>
      <c r="AF20" s="50"/>
      <c r="AG20" s="50" t="s">
        <v>111</v>
      </c>
      <c r="AH20" s="50"/>
      <c r="AI20" s="36">
        <f>IF(B20="","",'道場情報'!$C$4)</f>
      </c>
    </row>
    <row r="21" spans="1:35" ht="21.75" customHeight="1">
      <c r="A21" s="12"/>
      <c r="B21" s="14"/>
      <c r="C21" s="15">
        <f>IF(B21="","",VLOOKUP(B21,'階級番号'!$A$2:$B$67,2,0))</f>
      </c>
      <c r="D21" s="16"/>
      <c r="E21" s="16"/>
      <c r="F21" s="52"/>
      <c r="G21" s="52"/>
      <c r="H21" s="16"/>
      <c r="I21" s="16"/>
      <c r="J21" s="53"/>
      <c r="K21" s="53"/>
      <c r="L21" s="50" t="s">
        <v>27</v>
      </c>
      <c r="M21" s="50"/>
      <c r="N21" s="51" t="s">
        <v>28</v>
      </c>
      <c r="O21" s="50" t="s">
        <v>102</v>
      </c>
      <c r="P21" s="50"/>
      <c r="Q21" s="50" t="s">
        <v>103</v>
      </c>
      <c r="R21" s="50"/>
      <c r="S21" s="50" t="s">
        <v>106</v>
      </c>
      <c r="T21" s="50"/>
      <c r="U21" s="50" t="s">
        <v>108</v>
      </c>
      <c r="V21" s="50"/>
      <c r="W21" s="50" t="s">
        <v>111</v>
      </c>
      <c r="X21" s="50"/>
      <c r="Y21" s="50" t="s">
        <v>102</v>
      </c>
      <c r="Z21" s="50"/>
      <c r="AA21" s="50" t="s">
        <v>103</v>
      </c>
      <c r="AB21" s="50"/>
      <c r="AC21" s="50" t="s">
        <v>106</v>
      </c>
      <c r="AD21" s="50"/>
      <c r="AE21" s="50" t="s">
        <v>108</v>
      </c>
      <c r="AF21" s="50"/>
      <c r="AG21" s="50" t="s">
        <v>111</v>
      </c>
      <c r="AH21" s="50"/>
      <c r="AI21" s="36">
        <f>IF(B21="","",'道場情報'!$C$4)</f>
      </c>
    </row>
    <row r="22" spans="1:35" ht="21.75" customHeight="1">
      <c r="A22" s="12"/>
      <c r="B22" s="14"/>
      <c r="C22" s="15">
        <f>IF(B22="","",VLOOKUP(B22,'階級番号'!$A$2:$B$67,2,0))</f>
      </c>
      <c r="D22" s="16"/>
      <c r="E22" s="16"/>
      <c r="F22" s="52"/>
      <c r="G22" s="52"/>
      <c r="H22" s="16"/>
      <c r="I22" s="16"/>
      <c r="J22" s="53"/>
      <c r="K22" s="53"/>
      <c r="L22" s="50" t="s">
        <v>27</v>
      </c>
      <c r="M22" s="50"/>
      <c r="N22" s="51" t="s">
        <v>28</v>
      </c>
      <c r="O22" s="50" t="s">
        <v>102</v>
      </c>
      <c r="P22" s="50"/>
      <c r="Q22" s="50" t="s">
        <v>103</v>
      </c>
      <c r="R22" s="50"/>
      <c r="S22" s="50" t="s">
        <v>106</v>
      </c>
      <c r="T22" s="50"/>
      <c r="U22" s="50" t="s">
        <v>108</v>
      </c>
      <c r="V22" s="50"/>
      <c r="W22" s="50" t="s">
        <v>111</v>
      </c>
      <c r="X22" s="50"/>
      <c r="Y22" s="50" t="s">
        <v>102</v>
      </c>
      <c r="Z22" s="50"/>
      <c r="AA22" s="50" t="s">
        <v>103</v>
      </c>
      <c r="AB22" s="50"/>
      <c r="AC22" s="50" t="s">
        <v>106</v>
      </c>
      <c r="AD22" s="50"/>
      <c r="AE22" s="50" t="s">
        <v>108</v>
      </c>
      <c r="AF22" s="50"/>
      <c r="AG22" s="50" t="s">
        <v>111</v>
      </c>
      <c r="AH22" s="50"/>
      <c r="AI22" s="36">
        <f>IF(B22="","",'道場情報'!$C$4)</f>
      </c>
    </row>
    <row r="23" spans="1:35" ht="21.75" customHeight="1">
      <c r="A23" s="12"/>
      <c r="B23" s="14"/>
      <c r="C23" s="15">
        <f>IF(B23="","",VLOOKUP(B23,'階級番号'!$A$2:$B$67,2,0))</f>
      </c>
      <c r="D23" s="16"/>
      <c r="E23" s="16"/>
      <c r="F23" s="52"/>
      <c r="G23" s="52"/>
      <c r="H23" s="16"/>
      <c r="I23" s="16"/>
      <c r="J23" s="53"/>
      <c r="K23" s="53"/>
      <c r="L23" s="50" t="s">
        <v>27</v>
      </c>
      <c r="M23" s="50"/>
      <c r="N23" s="51" t="s">
        <v>28</v>
      </c>
      <c r="O23" s="50" t="s">
        <v>102</v>
      </c>
      <c r="P23" s="50"/>
      <c r="Q23" s="50" t="s">
        <v>103</v>
      </c>
      <c r="R23" s="50"/>
      <c r="S23" s="50" t="s">
        <v>106</v>
      </c>
      <c r="T23" s="50"/>
      <c r="U23" s="50" t="s">
        <v>108</v>
      </c>
      <c r="V23" s="50"/>
      <c r="W23" s="50" t="s">
        <v>111</v>
      </c>
      <c r="X23" s="50"/>
      <c r="Y23" s="50" t="s">
        <v>102</v>
      </c>
      <c r="Z23" s="50"/>
      <c r="AA23" s="50" t="s">
        <v>103</v>
      </c>
      <c r="AB23" s="50"/>
      <c r="AC23" s="50" t="s">
        <v>106</v>
      </c>
      <c r="AD23" s="50"/>
      <c r="AE23" s="50" t="s">
        <v>108</v>
      </c>
      <c r="AF23" s="50"/>
      <c r="AG23" s="50" t="s">
        <v>111</v>
      </c>
      <c r="AH23" s="50"/>
      <c r="AI23" s="36">
        <f>IF(B23="","",'道場情報'!$C$4)</f>
      </c>
    </row>
    <row r="24" spans="1:35" ht="21.75" customHeight="1">
      <c r="A24" s="12"/>
      <c r="B24" s="14"/>
      <c r="C24" s="15">
        <f>IF(B24="","",VLOOKUP(B24,'階級番号'!$A$2:$B$67,2,0))</f>
      </c>
      <c r="D24" s="16"/>
      <c r="E24" s="16"/>
      <c r="F24" s="52"/>
      <c r="G24" s="52"/>
      <c r="H24" s="16"/>
      <c r="I24" s="16"/>
      <c r="J24" s="53"/>
      <c r="K24" s="53"/>
      <c r="L24" s="50" t="s">
        <v>27</v>
      </c>
      <c r="M24" s="50"/>
      <c r="N24" s="51" t="s">
        <v>28</v>
      </c>
      <c r="O24" s="50" t="s">
        <v>102</v>
      </c>
      <c r="P24" s="50"/>
      <c r="Q24" s="50" t="s">
        <v>103</v>
      </c>
      <c r="R24" s="50"/>
      <c r="S24" s="50" t="s">
        <v>106</v>
      </c>
      <c r="T24" s="50"/>
      <c r="U24" s="50" t="s">
        <v>108</v>
      </c>
      <c r="V24" s="50"/>
      <c r="W24" s="50" t="s">
        <v>111</v>
      </c>
      <c r="X24" s="50"/>
      <c r="Y24" s="50" t="s">
        <v>102</v>
      </c>
      <c r="Z24" s="50"/>
      <c r="AA24" s="50" t="s">
        <v>103</v>
      </c>
      <c r="AB24" s="50"/>
      <c r="AC24" s="50" t="s">
        <v>106</v>
      </c>
      <c r="AD24" s="50"/>
      <c r="AE24" s="50" t="s">
        <v>108</v>
      </c>
      <c r="AF24" s="50"/>
      <c r="AG24" s="50" t="s">
        <v>111</v>
      </c>
      <c r="AH24" s="50"/>
      <c r="AI24" s="36">
        <f>IF(B24="","",'道場情報'!$C$4)</f>
      </c>
    </row>
    <row r="25" spans="1:35" ht="21.75" customHeight="1">
      <c r="A25" s="12"/>
      <c r="B25" s="14"/>
      <c r="C25" s="15">
        <f>IF(B25="","",VLOOKUP(B25,'階級番号'!$A$2:$B$67,2,0))</f>
      </c>
      <c r="D25" s="16"/>
      <c r="E25" s="16"/>
      <c r="F25" s="52"/>
      <c r="G25" s="52"/>
      <c r="H25" s="16"/>
      <c r="I25" s="16"/>
      <c r="J25" s="53"/>
      <c r="K25" s="53"/>
      <c r="L25" s="50" t="s">
        <v>27</v>
      </c>
      <c r="M25" s="50"/>
      <c r="N25" s="51" t="s">
        <v>28</v>
      </c>
      <c r="O25" s="50" t="s">
        <v>102</v>
      </c>
      <c r="P25" s="50"/>
      <c r="Q25" s="50" t="s">
        <v>103</v>
      </c>
      <c r="R25" s="50"/>
      <c r="S25" s="50" t="s">
        <v>106</v>
      </c>
      <c r="T25" s="50"/>
      <c r="U25" s="50" t="s">
        <v>108</v>
      </c>
      <c r="V25" s="50"/>
      <c r="W25" s="50" t="s">
        <v>111</v>
      </c>
      <c r="X25" s="50"/>
      <c r="Y25" s="50" t="s">
        <v>102</v>
      </c>
      <c r="Z25" s="50"/>
      <c r="AA25" s="50" t="s">
        <v>103</v>
      </c>
      <c r="AB25" s="50"/>
      <c r="AC25" s="50" t="s">
        <v>106</v>
      </c>
      <c r="AD25" s="50"/>
      <c r="AE25" s="50" t="s">
        <v>108</v>
      </c>
      <c r="AF25" s="50"/>
      <c r="AG25" s="50" t="s">
        <v>111</v>
      </c>
      <c r="AH25" s="50"/>
      <c r="AI25" s="36">
        <f>IF(B25="","",'道場情報'!$C$4)</f>
      </c>
    </row>
    <row r="26" spans="1:35" ht="21.75" customHeight="1">
      <c r="A26" s="12"/>
      <c r="B26" s="14"/>
      <c r="C26" s="15">
        <f>IF(B26="","",VLOOKUP(B26,'階級番号'!$A$2:$B$67,2,0))</f>
      </c>
      <c r="D26" s="6"/>
      <c r="E26" s="16"/>
      <c r="F26" s="52"/>
      <c r="G26" s="52"/>
      <c r="H26" s="16"/>
      <c r="I26" s="16"/>
      <c r="J26" s="53"/>
      <c r="K26" s="53"/>
      <c r="L26" s="50" t="s">
        <v>27</v>
      </c>
      <c r="M26" s="50"/>
      <c r="N26" s="51" t="s">
        <v>28</v>
      </c>
      <c r="O26" s="50" t="s">
        <v>102</v>
      </c>
      <c r="P26" s="50"/>
      <c r="Q26" s="50" t="s">
        <v>103</v>
      </c>
      <c r="R26" s="50"/>
      <c r="S26" s="50" t="s">
        <v>106</v>
      </c>
      <c r="T26" s="50"/>
      <c r="U26" s="50" t="s">
        <v>108</v>
      </c>
      <c r="V26" s="50"/>
      <c r="W26" s="50" t="s">
        <v>111</v>
      </c>
      <c r="X26" s="50"/>
      <c r="Y26" s="50" t="s">
        <v>102</v>
      </c>
      <c r="Z26" s="50"/>
      <c r="AA26" s="50" t="s">
        <v>103</v>
      </c>
      <c r="AB26" s="50"/>
      <c r="AC26" s="50" t="s">
        <v>106</v>
      </c>
      <c r="AD26" s="50"/>
      <c r="AE26" s="50" t="s">
        <v>108</v>
      </c>
      <c r="AF26" s="50"/>
      <c r="AG26" s="50" t="s">
        <v>111</v>
      </c>
      <c r="AH26" s="50"/>
      <c r="AI26" s="36">
        <f>IF(B26="","",'道場情報'!$C$4)</f>
      </c>
    </row>
    <row r="27" spans="1:35" ht="21.75" customHeight="1">
      <c r="A27" s="12"/>
      <c r="B27" s="14"/>
      <c r="C27" s="15">
        <f>IF(B27="","",VLOOKUP(B27,'階級番号'!$A$2:$B$67,2,0))</f>
      </c>
      <c r="D27" s="16"/>
      <c r="E27" s="16"/>
      <c r="F27" s="52"/>
      <c r="G27" s="52"/>
      <c r="H27" s="16"/>
      <c r="I27" s="16"/>
      <c r="J27" s="53"/>
      <c r="K27" s="53"/>
      <c r="L27" s="50" t="s">
        <v>27</v>
      </c>
      <c r="M27" s="50"/>
      <c r="N27" s="51" t="s">
        <v>28</v>
      </c>
      <c r="O27" s="50" t="s">
        <v>102</v>
      </c>
      <c r="P27" s="50"/>
      <c r="Q27" s="50" t="s">
        <v>103</v>
      </c>
      <c r="R27" s="50"/>
      <c r="S27" s="50" t="s">
        <v>106</v>
      </c>
      <c r="T27" s="50"/>
      <c r="U27" s="50" t="s">
        <v>108</v>
      </c>
      <c r="V27" s="50"/>
      <c r="W27" s="50" t="s">
        <v>111</v>
      </c>
      <c r="X27" s="50"/>
      <c r="Y27" s="50" t="s">
        <v>102</v>
      </c>
      <c r="Z27" s="50"/>
      <c r="AA27" s="50" t="s">
        <v>103</v>
      </c>
      <c r="AB27" s="50"/>
      <c r="AC27" s="50" t="s">
        <v>106</v>
      </c>
      <c r="AD27" s="50"/>
      <c r="AE27" s="50" t="s">
        <v>108</v>
      </c>
      <c r="AF27" s="50"/>
      <c r="AG27" s="50" t="s">
        <v>111</v>
      </c>
      <c r="AH27" s="50"/>
      <c r="AI27" s="36">
        <f>IF(B27="","",'道場情報'!$C$4)</f>
      </c>
    </row>
    <row r="28" spans="1:35" ht="21.75" customHeight="1">
      <c r="A28" s="12"/>
      <c r="B28" s="14"/>
      <c r="C28" s="15">
        <f>IF(B28="","",VLOOKUP(B28,'階級番号'!$A$2:$B$67,2,0))</f>
      </c>
      <c r="D28" s="16"/>
      <c r="E28" s="16"/>
      <c r="F28" s="52"/>
      <c r="G28" s="52"/>
      <c r="H28" s="16"/>
      <c r="I28" s="16"/>
      <c r="J28" s="53"/>
      <c r="K28" s="53"/>
      <c r="L28" s="50" t="s">
        <v>27</v>
      </c>
      <c r="M28" s="50"/>
      <c r="N28" s="51" t="s">
        <v>28</v>
      </c>
      <c r="O28" s="50" t="s">
        <v>102</v>
      </c>
      <c r="P28" s="50"/>
      <c r="Q28" s="50" t="s">
        <v>103</v>
      </c>
      <c r="R28" s="50"/>
      <c r="S28" s="50" t="s">
        <v>106</v>
      </c>
      <c r="T28" s="50"/>
      <c r="U28" s="50" t="s">
        <v>108</v>
      </c>
      <c r="V28" s="50"/>
      <c r="W28" s="50" t="s">
        <v>111</v>
      </c>
      <c r="X28" s="50"/>
      <c r="Y28" s="50" t="s">
        <v>102</v>
      </c>
      <c r="Z28" s="50"/>
      <c r="AA28" s="50" t="s">
        <v>103</v>
      </c>
      <c r="AB28" s="50"/>
      <c r="AC28" s="50" t="s">
        <v>106</v>
      </c>
      <c r="AD28" s="50"/>
      <c r="AE28" s="50" t="s">
        <v>108</v>
      </c>
      <c r="AF28" s="50"/>
      <c r="AG28" s="50" t="s">
        <v>111</v>
      </c>
      <c r="AH28" s="50"/>
      <c r="AI28" s="36">
        <f>IF(B28="","",'道場情報'!$C$4)</f>
      </c>
    </row>
    <row r="29" spans="1:35" ht="21.75" customHeight="1">
      <c r="A29" s="12"/>
      <c r="B29" s="14"/>
      <c r="C29" s="15">
        <f>IF(B29="","",VLOOKUP(B29,'階級番号'!$A$2:$B$67,2,0))</f>
      </c>
      <c r="D29" s="16"/>
      <c r="E29" s="16"/>
      <c r="F29" s="52"/>
      <c r="G29" s="52"/>
      <c r="H29" s="16"/>
      <c r="I29" s="16"/>
      <c r="J29" s="53"/>
      <c r="K29" s="53"/>
      <c r="L29" s="50" t="s">
        <v>27</v>
      </c>
      <c r="M29" s="50"/>
      <c r="N29" s="51" t="s">
        <v>28</v>
      </c>
      <c r="O29" s="50" t="s">
        <v>102</v>
      </c>
      <c r="P29" s="50"/>
      <c r="Q29" s="50" t="s">
        <v>103</v>
      </c>
      <c r="R29" s="50"/>
      <c r="S29" s="50" t="s">
        <v>106</v>
      </c>
      <c r="T29" s="50"/>
      <c r="U29" s="50" t="s">
        <v>108</v>
      </c>
      <c r="V29" s="50"/>
      <c r="W29" s="50" t="s">
        <v>111</v>
      </c>
      <c r="X29" s="50"/>
      <c r="Y29" s="50" t="s">
        <v>102</v>
      </c>
      <c r="Z29" s="50"/>
      <c r="AA29" s="50" t="s">
        <v>103</v>
      </c>
      <c r="AB29" s="50"/>
      <c r="AC29" s="50" t="s">
        <v>106</v>
      </c>
      <c r="AD29" s="50"/>
      <c r="AE29" s="50" t="s">
        <v>108</v>
      </c>
      <c r="AF29" s="50"/>
      <c r="AG29" s="50" t="s">
        <v>111</v>
      </c>
      <c r="AH29" s="50"/>
      <c r="AI29" s="36">
        <f>IF(B29="","",'道場情報'!$C$4)</f>
      </c>
    </row>
    <row r="30" spans="1:35" ht="21.75" customHeight="1">
      <c r="A30" s="12"/>
      <c r="B30" s="14"/>
      <c r="C30" s="15">
        <f>IF(B30="","",VLOOKUP(B30,'階級番号'!$A$2:$B$67,2,0))</f>
      </c>
      <c r="D30" s="16"/>
      <c r="E30" s="16"/>
      <c r="F30" s="52"/>
      <c r="G30" s="52"/>
      <c r="H30" s="16"/>
      <c r="I30" s="16"/>
      <c r="J30" s="53"/>
      <c r="K30" s="53"/>
      <c r="L30" s="50" t="s">
        <v>27</v>
      </c>
      <c r="M30" s="50"/>
      <c r="N30" s="51" t="s">
        <v>28</v>
      </c>
      <c r="O30" s="50" t="s">
        <v>102</v>
      </c>
      <c r="P30" s="50"/>
      <c r="Q30" s="50" t="s">
        <v>103</v>
      </c>
      <c r="R30" s="50"/>
      <c r="S30" s="50" t="s">
        <v>106</v>
      </c>
      <c r="T30" s="50"/>
      <c r="U30" s="50" t="s">
        <v>108</v>
      </c>
      <c r="V30" s="50"/>
      <c r="W30" s="50" t="s">
        <v>111</v>
      </c>
      <c r="X30" s="50"/>
      <c r="Y30" s="50" t="s">
        <v>102</v>
      </c>
      <c r="Z30" s="50"/>
      <c r="AA30" s="50" t="s">
        <v>103</v>
      </c>
      <c r="AB30" s="50"/>
      <c r="AC30" s="50" t="s">
        <v>106</v>
      </c>
      <c r="AD30" s="50"/>
      <c r="AE30" s="50" t="s">
        <v>108</v>
      </c>
      <c r="AF30" s="50"/>
      <c r="AG30" s="50" t="s">
        <v>111</v>
      </c>
      <c r="AH30" s="50"/>
      <c r="AI30" s="36">
        <f>IF(B30="","",'道場情報'!$C$4)</f>
      </c>
    </row>
    <row r="31" spans="1:35" ht="21.75" customHeight="1">
      <c r="A31" s="12"/>
      <c r="B31" s="14"/>
      <c r="C31" s="15">
        <f>IF(B31="","",VLOOKUP(B31,'階級番号'!$A$2:$B$67,2,0))</f>
      </c>
      <c r="D31" s="16"/>
      <c r="E31" s="16"/>
      <c r="F31" s="52"/>
      <c r="G31" s="52"/>
      <c r="H31" s="16"/>
      <c r="I31" s="16"/>
      <c r="J31" s="53"/>
      <c r="K31" s="53"/>
      <c r="L31" s="50" t="s">
        <v>27</v>
      </c>
      <c r="M31" s="50"/>
      <c r="N31" s="51" t="s">
        <v>28</v>
      </c>
      <c r="O31" s="50" t="s">
        <v>102</v>
      </c>
      <c r="P31" s="50"/>
      <c r="Q31" s="50" t="s">
        <v>103</v>
      </c>
      <c r="R31" s="50"/>
      <c r="S31" s="50" t="s">
        <v>106</v>
      </c>
      <c r="T31" s="50"/>
      <c r="U31" s="50" t="s">
        <v>108</v>
      </c>
      <c r="V31" s="50"/>
      <c r="W31" s="50" t="s">
        <v>111</v>
      </c>
      <c r="X31" s="50"/>
      <c r="Y31" s="50" t="s">
        <v>102</v>
      </c>
      <c r="Z31" s="50"/>
      <c r="AA31" s="50" t="s">
        <v>103</v>
      </c>
      <c r="AB31" s="50"/>
      <c r="AC31" s="50" t="s">
        <v>106</v>
      </c>
      <c r="AD31" s="50"/>
      <c r="AE31" s="50" t="s">
        <v>108</v>
      </c>
      <c r="AF31" s="50"/>
      <c r="AG31" s="50" t="s">
        <v>111</v>
      </c>
      <c r="AH31" s="50"/>
      <c r="AI31" s="36">
        <f>IF(B31="","",'道場情報'!$C$4)</f>
      </c>
    </row>
    <row r="32" spans="1:35" ht="21.75" customHeight="1">
      <c r="A32" s="12"/>
      <c r="B32" s="14"/>
      <c r="C32" s="15">
        <f>IF(B32="","",VLOOKUP(B32,'階級番号'!$A$2:$B$67,2,0))</f>
      </c>
      <c r="D32" s="16"/>
      <c r="E32" s="16"/>
      <c r="F32" s="52"/>
      <c r="G32" s="52"/>
      <c r="H32" s="16"/>
      <c r="I32" s="16"/>
      <c r="J32" s="53"/>
      <c r="K32" s="53"/>
      <c r="L32" s="50" t="s">
        <v>27</v>
      </c>
      <c r="M32" s="50"/>
      <c r="N32" s="51" t="s">
        <v>28</v>
      </c>
      <c r="O32" s="50" t="s">
        <v>102</v>
      </c>
      <c r="P32" s="50"/>
      <c r="Q32" s="50" t="s">
        <v>103</v>
      </c>
      <c r="R32" s="50"/>
      <c r="S32" s="50" t="s">
        <v>106</v>
      </c>
      <c r="T32" s="50"/>
      <c r="U32" s="50" t="s">
        <v>108</v>
      </c>
      <c r="V32" s="50"/>
      <c r="W32" s="50" t="s">
        <v>111</v>
      </c>
      <c r="X32" s="50"/>
      <c r="Y32" s="50" t="s">
        <v>102</v>
      </c>
      <c r="Z32" s="50"/>
      <c r="AA32" s="50" t="s">
        <v>103</v>
      </c>
      <c r="AB32" s="50"/>
      <c r="AC32" s="50" t="s">
        <v>106</v>
      </c>
      <c r="AD32" s="50"/>
      <c r="AE32" s="50" t="s">
        <v>108</v>
      </c>
      <c r="AF32" s="50"/>
      <c r="AG32" s="50" t="s">
        <v>111</v>
      </c>
      <c r="AH32" s="50"/>
      <c r="AI32" s="36">
        <f>IF(B32="","",'道場情報'!$C$4)</f>
      </c>
    </row>
    <row r="33" spans="1:35" ht="21.75" customHeight="1">
      <c r="A33" s="12"/>
      <c r="B33" s="20"/>
      <c r="C33" s="15">
        <f>IF(B33="","",VLOOKUP(B33,'階級番号'!$A$2:$B$67,2,0))</f>
      </c>
      <c r="D33" s="16"/>
      <c r="E33" s="16"/>
      <c r="F33" s="52"/>
      <c r="G33" s="52"/>
      <c r="H33" s="16"/>
      <c r="I33" s="16"/>
      <c r="J33" s="53"/>
      <c r="K33" s="53"/>
      <c r="L33" s="50" t="s">
        <v>27</v>
      </c>
      <c r="M33" s="50"/>
      <c r="N33" s="51" t="s">
        <v>28</v>
      </c>
      <c r="O33" s="50" t="s">
        <v>102</v>
      </c>
      <c r="P33" s="50"/>
      <c r="Q33" s="50" t="s">
        <v>103</v>
      </c>
      <c r="R33" s="50"/>
      <c r="S33" s="50" t="s">
        <v>106</v>
      </c>
      <c r="T33" s="50"/>
      <c r="U33" s="50" t="s">
        <v>108</v>
      </c>
      <c r="V33" s="50"/>
      <c r="W33" s="50" t="s">
        <v>111</v>
      </c>
      <c r="X33" s="50"/>
      <c r="Y33" s="50" t="s">
        <v>102</v>
      </c>
      <c r="Z33" s="50"/>
      <c r="AA33" s="50" t="s">
        <v>103</v>
      </c>
      <c r="AB33" s="50"/>
      <c r="AC33" s="50" t="s">
        <v>106</v>
      </c>
      <c r="AD33" s="50"/>
      <c r="AE33" s="50" t="s">
        <v>108</v>
      </c>
      <c r="AF33" s="50"/>
      <c r="AG33" s="50" t="s">
        <v>111</v>
      </c>
      <c r="AH33" s="50"/>
      <c r="AI33" s="36">
        <f>IF(B33="","",'道場情報'!$C$4)</f>
      </c>
    </row>
    <row r="34" spans="1:35" ht="21.75" customHeight="1">
      <c r="A34" s="12"/>
      <c r="B34" s="14"/>
      <c r="C34" s="15">
        <f>IF(B34="","",VLOOKUP(B34,'階級番号'!$A$2:$B$67,2,0))</f>
      </c>
      <c r="D34" s="16"/>
      <c r="E34" s="16"/>
      <c r="F34" s="52"/>
      <c r="G34" s="52"/>
      <c r="H34" s="16"/>
      <c r="I34" s="16"/>
      <c r="J34" s="53"/>
      <c r="K34" s="53"/>
      <c r="L34" s="50" t="s">
        <v>27</v>
      </c>
      <c r="M34" s="50"/>
      <c r="N34" s="51" t="s">
        <v>28</v>
      </c>
      <c r="O34" s="50" t="s">
        <v>102</v>
      </c>
      <c r="P34" s="50"/>
      <c r="Q34" s="50" t="s">
        <v>103</v>
      </c>
      <c r="R34" s="50"/>
      <c r="S34" s="50" t="s">
        <v>106</v>
      </c>
      <c r="T34" s="50"/>
      <c r="U34" s="50" t="s">
        <v>108</v>
      </c>
      <c r="V34" s="50"/>
      <c r="W34" s="50" t="s">
        <v>111</v>
      </c>
      <c r="X34" s="50"/>
      <c r="Y34" s="50" t="s">
        <v>102</v>
      </c>
      <c r="Z34" s="50"/>
      <c r="AA34" s="50" t="s">
        <v>103</v>
      </c>
      <c r="AB34" s="50"/>
      <c r="AC34" s="50" t="s">
        <v>106</v>
      </c>
      <c r="AD34" s="50"/>
      <c r="AE34" s="50" t="s">
        <v>108</v>
      </c>
      <c r="AF34" s="50"/>
      <c r="AG34" s="50" t="s">
        <v>111</v>
      </c>
      <c r="AH34" s="50"/>
      <c r="AI34" s="36">
        <f>IF(B34="","",'道場情報'!$C$4)</f>
      </c>
    </row>
    <row r="35" spans="1:35" ht="21.75" customHeight="1">
      <c r="A35" s="12"/>
      <c r="B35" s="14"/>
      <c r="C35" s="15">
        <f>IF(B35="","",VLOOKUP(B35,'階級番号'!$A$2:$B$67,2,0))</f>
      </c>
      <c r="D35" s="16"/>
      <c r="E35" s="16"/>
      <c r="F35" s="52"/>
      <c r="G35" s="52"/>
      <c r="H35" s="16"/>
      <c r="I35" s="16"/>
      <c r="J35" s="53"/>
      <c r="K35" s="53"/>
      <c r="L35" s="50" t="s">
        <v>27</v>
      </c>
      <c r="M35" s="50"/>
      <c r="N35" s="51" t="s">
        <v>28</v>
      </c>
      <c r="O35" s="50" t="s">
        <v>102</v>
      </c>
      <c r="P35" s="50"/>
      <c r="Q35" s="50" t="s">
        <v>103</v>
      </c>
      <c r="R35" s="50"/>
      <c r="S35" s="50" t="s">
        <v>106</v>
      </c>
      <c r="T35" s="50"/>
      <c r="U35" s="50" t="s">
        <v>108</v>
      </c>
      <c r="V35" s="50"/>
      <c r="W35" s="50" t="s">
        <v>111</v>
      </c>
      <c r="X35" s="50"/>
      <c r="Y35" s="50" t="s">
        <v>102</v>
      </c>
      <c r="Z35" s="50"/>
      <c r="AA35" s="50" t="s">
        <v>103</v>
      </c>
      <c r="AB35" s="50"/>
      <c r="AC35" s="50" t="s">
        <v>106</v>
      </c>
      <c r="AD35" s="50"/>
      <c r="AE35" s="50" t="s">
        <v>108</v>
      </c>
      <c r="AF35" s="50"/>
      <c r="AG35" s="50" t="s">
        <v>111</v>
      </c>
      <c r="AH35" s="50"/>
      <c r="AI35" s="36">
        <f>IF(B35="","",'道場情報'!$C$4)</f>
      </c>
    </row>
    <row r="36" spans="1:35" ht="21.75" customHeight="1">
      <c r="A36" s="12"/>
      <c r="B36" s="14"/>
      <c r="C36" s="15">
        <f>IF(B36="","",VLOOKUP(B36,'階級番号'!$A$2:$B$67,2,0))</f>
      </c>
      <c r="D36" s="16"/>
      <c r="E36" s="16"/>
      <c r="F36" s="52"/>
      <c r="G36" s="52"/>
      <c r="H36" s="16"/>
      <c r="I36" s="16"/>
      <c r="J36" s="53"/>
      <c r="K36" s="53"/>
      <c r="L36" s="50" t="s">
        <v>27</v>
      </c>
      <c r="M36" s="50"/>
      <c r="N36" s="51" t="s">
        <v>28</v>
      </c>
      <c r="O36" s="50" t="s">
        <v>102</v>
      </c>
      <c r="P36" s="50"/>
      <c r="Q36" s="50" t="s">
        <v>103</v>
      </c>
      <c r="R36" s="50"/>
      <c r="S36" s="50" t="s">
        <v>106</v>
      </c>
      <c r="T36" s="50"/>
      <c r="U36" s="50" t="s">
        <v>108</v>
      </c>
      <c r="V36" s="50"/>
      <c r="W36" s="50" t="s">
        <v>111</v>
      </c>
      <c r="X36" s="50"/>
      <c r="Y36" s="50" t="s">
        <v>102</v>
      </c>
      <c r="Z36" s="50"/>
      <c r="AA36" s="50" t="s">
        <v>103</v>
      </c>
      <c r="AB36" s="50"/>
      <c r="AC36" s="50" t="s">
        <v>106</v>
      </c>
      <c r="AD36" s="50"/>
      <c r="AE36" s="50" t="s">
        <v>108</v>
      </c>
      <c r="AF36" s="50"/>
      <c r="AG36" s="50" t="s">
        <v>111</v>
      </c>
      <c r="AH36" s="50"/>
      <c r="AI36" s="36">
        <f>IF(B36="","",'道場情報'!$C$4)</f>
      </c>
    </row>
    <row r="37" spans="1:35" ht="21.75" customHeight="1">
      <c r="A37" s="12"/>
      <c r="B37" s="14"/>
      <c r="C37" s="15">
        <f>IF(B37="","",VLOOKUP(B37,'階級番号'!$A$2:$B$67,2,0))</f>
      </c>
      <c r="D37" s="16"/>
      <c r="E37" s="16"/>
      <c r="F37" s="52"/>
      <c r="G37" s="52"/>
      <c r="H37" s="16"/>
      <c r="I37" s="16"/>
      <c r="J37" s="53"/>
      <c r="K37" s="53"/>
      <c r="L37" s="50" t="s">
        <v>27</v>
      </c>
      <c r="M37" s="50"/>
      <c r="N37" s="51" t="s">
        <v>28</v>
      </c>
      <c r="O37" s="50" t="s">
        <v>102</v>
      </c>
      <c r="P37" s="50"/>
      <c r="Q37" s="50" t="s">
        <v>103</v>
      </c>
      <c r="R37" s="50"/>
      <c r="S37" s="50" t="s">
        <v>106</v>
      </c>
      <c r="T37" s="50"/>
      <c r="U37" s="50" t="s">
        <v>108</v>
      </c>
      <c r="V37" s="50"/>
      <c r="W37" s="50" t="s">
        <v>111</v>
      </c>
      <c r="X37" s="50"/>
      <c r="Y37" s="50" t="s">
        <v>102</v>
      </c>
      <c r="Z37" s="50"/>
      <c r="AA37" s="50" t="s">
        <v>103</v>
      </c>
      <c r="AB37" s="50"/>
      <c r="AC37" s="50" t="s">
        <v>106</v>
      </c>
      <c r="AD37" s="50"/>
      <c r="AE37" s="50" t="s">
        <v>108</v>
      </c>
      <c r="AF37" s="50"/>
      <c r="AG37" s="50" t="s">
        <v>111</v>
      </c>
      <c r="AH37" s="50"/>
      <c r="AI37" s="36">
        <f>IF(B37="","",'道場情報'!$C$4)</f>
      </c>
    </row>
    <row r="38" spans="1:35" ht="21.75" customHeight="1">
      <c r="A38" s="12"/>
      <c r="B38" s="14"/>
      <c r="C38" s="15">
        <f>IF(B38="","",VLOOKUP(B38,'階級番号'!$A$2:$B$67,2,0))</f>
      </c>
      <c r="D38" s="16"/>
      <c r="E38" s="16"/>
      <c r="F38" s="52"/>
      <c r="G38" s="52"/>
      <c r="H38" s="16"/>
      <c r="I38" s="16"/>
      <c r="J38" s="53"/>
      <c r="K38" s="53"/>
      <c r="L38" s="50" t="s">
        <v>27</v>
      </c>
      <c r="M38" s="50"/>
      <c r="N38" s="51" t="s">
        <v>28</v>
      </c>
      <c r="O38" s="50" t="s">
        <v>102</v>
      </c>
      <c r="P38" s="50"/>
      <c r="Q38" s="50" t="s">
        <v>103</v>
      </c>
      <c r="R38" s="50"/>
      <c r="S38" s="50" t="s">
        <v>106</v>
      </c>
      <c r="T38" s="50"/>
      <c r="U38" s="50" t="s">
        <v>108</v>
      </c>
      <c r="V38" s="50"/>
      <c r="W38" s="50" t="s">
        <v>111</v>
      </c>
      <c r="X38" s="50"/>
      <c r="Y38" s="50" t="s">
        <v>102</v>
      </c>
      <c r="Z38" s="50"/>
      <c r="AA38" s="50" t="s">
        <v>103</v>
      </c>
      <c r="AB38" s="50"/>
      <c r="AC38" s="50" t="s">
        <v>106</v>
      </c>
      <c r="AD38" s="50"/>
      <c r="AE38" s="50" t="s">
        <v>108</v>
      </c>
      <c r="AF38" s="50"/>
      <c r="AG38" s="50" t="s">
        <v>111</v>
      </c>
      <c r="AH38" s="50"/>
      <c r="AI38" s="36">
        <f>IF(B38="","",'道場情報'!$C$4)</f>
      </c>
    </row>
    <row r="39" spans="1:35" ht="21.75" customHeight="1">
      <c r="A39" s="12"/>
      <c r="B39" s="14"/>
      <c r="C39" s="15">
        <f>IF(B39="","",VLOOKUP(B39,'階級番号'!$A$2:$B$67,2,0))</f>
      </c>
      <c r="D39" s="16"/>
      <c r="E39" s="16"/>
      <c r="F39" s="52"/>
      <c r="G39" s="52"/>
      <c r="H39" s="16"/>
      <c r="I39" s="16"/>
      <c r="J39" s="53"/>
      <c r="K39" s="53"/>
      <c r="L39" s="50" t="s">
        <v>27</v>
      </c>
      <c r="M39" s="50"/>
      <c r="N39" s="51" t="s">
        <v>28</v>
      </c>
      <c r="O39" s="50" t="s">
        <v>102</v>
      </c>
      <c r="P39" s="50"/>
      <c r="Q39" s="50" t="s">
        <v>103</v>
      </c>
      <c r="R39" s="50"/>
      <c r="S39" s="50" t="s">
        <v>106</v>
      </c>
      <c r="T39" s="50"/>
      <c r="U39" s="50" t="s">
        <v>108</v>
      </c>
      <c r="V39" s="50"/>
      <c r="W39" s="50" t="s">
        <v>111</v>
      </c>
      <c r="X39" s="50"/>
      <c r="Y39" s="50" t="s">
        <v>102</v>
      </c>
      <c r="Z39" s="50"/>
      <c r="AA39" s="50" t="s">
        <v>103</v>
      </c>
      <c r="AB39" s="50"/>
      <c r="AC39" s="50" t="s">
        <v>106</v>
      </c>
      <c r="AD39" s="50"/>
      <c r="AE39" s="50" t="s">
        <v>108</v>
      </c>
      <c r="AF39" s="50"/>
      <c r="AG39" s="50" t="s">
        <v>111</v>
      </c>
      <c r="AH39" s="50"/>
      <c r="AI39" s="36">
        <f>IF(B39="","",'道場情報'!$C$4)</f>
      </c>
    </row>
    <row r="40" spans="1:35" ht="21.75" customHeight="1">
      <c r="A40" s="12"/>
      <c r="B40" s="14"/>
      <c r="C40" s="15">
        <f>IF(B40="","",VLOOKUP(B40,'階級番号'!$A$2:$B$67,2,0))</f>
      </c>
      <c r="D40" s="16"/>
      <c r="E40" s="16"/>
      <c r="F40" s="52"/>
      <c r="G40" s="52"/>
      <c r="H40" s="16"/>
      <c r="I40" s="16"/>
      <c r="J40" s="53"/>
      <c r="K40" s="53"/>
      <c r="L40" s="50" t="s">
        <v>27</v>
      </c>
      <c r="M40" s="50"/>
      <c r="N40" s="51" t="s">
        <v>28</v>
      </c>
      <c r="O40" s="50" t="s">
        <v>102</v>
      </c>
      <c r="P40" s="50"/>
      <c r="Q40" s="50" t="s">
        <v>103</v>
      </c>
      <c r="R40" s="50"/>
      <c r="S40" s="50" t="s">
        <v>106</v>
      </c>
      <c r="T40" s="50"/>
      <c r="U40" s="50" t="s">
        <v>108</v>
      </c>
      <c r="V40" s="50"/>
      <c r="W40" s="50" t="s">
        <v>111</v>
      </c>
      <c r="X40" s="50"/>
      <c r="Y40" s="50" t="s">
        <v>102</v>
      </c>
      <c r="Z40" s="50"/>
      <c r="AA40" s="50" t="s">
        <v>103</v>
      </c>
      <c r="AB40" s="50"/>
      <c r="AC40" s="50" t="s">
        <v>106</v>
      </c>
      <c r="AD40" s="50"/>
      <c r="AE40" s="50" t="s">
        <v>108</v>
      </c>
      <c r="AF40" s="50"/>
      <c r="AG40" s="50" t="s">
        <v>111</v>
      </c>
      <c r="AH40" s="50"/>
      <c r="AI40" s="36">
        <f>IF(B40="","",'道場情報'!$C$4)</f>
      </c>
    </row>
    <row r="41" spans="1:35" ht="21.75" customHeight="1">
      <c r="A41" s="12"/>
      <c r="B41" s="14"/>
      <c r="C41" s="15">
        <f>IF(B41="","",VLOOKUP(B41,'階級番号'!$A$2:$B$67,2,0))</f>
      </c>
      <c r="D41" s="16"/>
      <c r="E41" s="16"/>
      <c r="F41" s="52"/>
      <c r="G41" s="52"/>
      <c r="H41" s="16"/>
      <c r="I41" s="16"/>
      <c r="J41" s="53"/>
      <c r="K41" s="53"/>
      <c r="L41" s="50" t="s">
        <v>27</v>
      </c>
      <c r="M41" s="50"/>
      <c r="N41" s="51" t="s">
        <v>28</v>
      </c>
      <c r="O41" s="50" t="s">
        <v>102</v>
      </c>
      <c r="P41" s="50"/>
      <c r="Q41" s="50" t="s">
        <v>103</v>
      </c>
      <c r="R41" s="50"/>
      <c r="S41" s="50" t="s">
        <v>106</v>
      </c>
      <c r="T41" s="50"/>
      <c r="U41" s="50" t="s">
        <v>108</v>
      </c>
      <c r="V41" s="50"/>
      <c r="W41" s="50" t="s">
        <v>111</v>
      </c>
      <c r="X41" s="50"/>
      <c r="Y41" s="50" t="s">
        <v>102</v>
      </c>
      <c r="Z41" s="50"/>
      <c r="AA41" s="50" t="s">
        <v>103</v>
      </c>
      <c r="AB41" s="50"/>
      <c r="AC41" s="50" t="s">
        <v>106</v>
      </c>
      <c r="AD41" s="50"/>
      <c r="AE41" s="50" t="s">
        <v>108</v>
      </c>
      <c r="AF41" s="50"/>
      <c r="AG41" s="50" t="s">
        <v>111</v>
      </c>
      <c r="AH41" s="50"/>
      <c r="AI41" s="36">
        <f>IF(B41="","",'道場情報'!$C$4)</f>
      </c>
    </row>
    <row r="42" spans="1:35" ht="21.75" customHeight="1">
      <c r="A42" s="12"/>
      <c r="B42" s="14"/>
      <c r="C42" s="15">
        <f>IF(B42="","",VLOOKUP(B42,'階級番号'!$A$2:$B$67,2,0))</f>
      </c>
      <c r="D42" s="16"/>
      <c r="E42" s="16"/>
      <c r="F42" s="52"/>
      <c r="G42" s="52"/>
      <c r="H42" s="16"/>
      <c r="I42" s="16"/>
      <c r="J42" s="53"/>
      <c r="K42" s="53"/>
      <c r="L42" s="50" t="s">
        <v>27</v>
      </c>
      <c r="M42" s="50"/>
      <c r="N42" s="51" t="s">
        <v>28</v>
      </c>
      <c r="O42" s="50" t="s">
        <v>102</v>
      </c>
      <c r="P42" s="50"/>
      <c r="Q42" s="50" t="s">
        <v>103</v>
      </c>
      <c r="R42" s="50"/>
      <c r="S42" s="50" t="s">
        <v>106</v>
      </c>
      <c r="T42" s="50"/>
      <c r="U42" s="50" t="s">
        <v>108</v>
      </c>
      <c r="V42" s="50"/>
      <c r="W42" s="50" t="s">
        <v>111</v>
      </c>
      <c r="X42" s="50"/>
      <c r="Y42" s="50" t="s">
        <v>102</v>
      </c>
      <c r="Z42" s="50"/>
      <c r="AA42" s="50" t="s">
        <v>103</v>
      </c>
      <c r="AB42" s="50"/>
      <c r="AC42" s="50" t="s">
        <v>106</v>
      </c>
      <c r="AD42" s="50"/>
      <c r="AE42" s="50" t="s">
        <v>108</v>
      </c>
      <c r="AF42" s="50"/>
      <c r="AG42" s="50" t="s">
        <v>111</v>
      </c>
      <c r="AH42" s="50"/>
      <c r="AI42" s="36">
        <f>IF(B42="","",'道場情報'!$C$4)</f>
      </c>
    </row>
    <row r="43" spans="1:35" ht="21.75" customHeight="1">
      <c r="A43" s="12"/>
      <c r="B43" s="14"/>
      <c r="C43" s="15">
        <f>IF(B43="","",VLOOKUP(B43,'階級番号'!$A$2:$B$67,2,0))</f>
      </c>
      <c r="D43" s="16"/>
      <c r="E43" s="16"/>
      <c r="F43" s="52"/>
      <c r="G43" s="52"/>
      <c r="H43" s="16"/>
      <c r="I43" s="16"/>
      <c r="J43" s="53"/>
      <c r="K43" s="53"/>
      <c r="L43" s="50" t="s">
        <v>27</v>
      </c>
      <c r="M43" s="50"/>
      <c r="N43" s="51" t="s">
        <v>28</v>
      </c>
      <c r="O43" s="50" t="s">
        <v>102</v>
      </c>
      <c r="P43" s="50"/>
      <c r="Q43" s="50" t="s">
        <v>103</v>
      </c>
      <c r="R43" s="50"/>
      <c r="S43" s="50" t="s">
        <v>106</v>
      </c>
      <c r="T43" s="50"/>
      <c r="U43" s="50" t="s">
        <v>108</v>
      </c>
      <c r="V43" s="50"/>
      <c r="W43" s="50" t="s">
        <v>111</v>
      </c>
      <c r="X43" s="50"/>
      <c r="Y43" s="50" t="s">
        <v>102</v>
      </c>
      <c r="Z43" s="50"/>
      <c r="AA43" s="50" t="s">
        <v>103</v>
      </c>
      <c r="AB43" s="50"/>
      <c r="AC43" s="50" t="s">
        <v>106</v>
      </c>
      <c r="AD43" s="50"/>
      <c r="AE43" s="50" t="s">
        <v>108</v>
      </c>
      <c r="AF43" s="50"/>
      <c r="AG43" s="50" t="s">
        <v>111</v>
      </c>
      <c r="AH43" s="50"/>
      <c r="AI43" s="36">
        <f>IF(B43="","",'道場情報'!$C$4)</f>
      </c>
    </row>
    <row r="44" spans="1:35" ht="21.75" customHeight="1">
      <c r="A44" s="12"/>
      <c r="B44" s="20"/>
      <c r="C44" s="15">
        <f>IF(B44="","",VLOOKUP(B44,'階級番号'!$A$2:$B$67,2,0))</f>
      </c>
      <c r="D44" s="16"/>
      <c r="E44" s="16"/>
      <c r="F44" s="52"/>
      <c r="G44" s="52"/>
      <c r="H44" s="16"/>
      <c r="I44" s="16"/>
      <c r="J44" s="53"/>
      <c r="K44" s="53"/>
      <c r="L44" s="50" t="s">
        <v>27</v>
      </c>
      <c r="M44" s="50"/>
      <c r="N44" s="51" t="s">
        <v>28</v>
      </c>
      <c r="O44" s="50" t="s">
        <v>102</v>
      </c>
      <c r="P44" s="50"/>
      <c r="Q44" s="50" t="s">
        <v>103</v>
      </c>
      <c r="R44" s="50"/>
      <c r="S44" s="50" t="s">
        <v>106</v>
      </c>
      <c r="T44" s="50"/>
      <c r="U44" s="50" t="s">
        <v>108</v>
      </c>
      <c r="V44" s="50"/>
      <c r="W44" s="50" t="s">
        <v>111</v>
      </c>
      <c r="X44" s="50"/>
      <c r="Y44" s="50" t="s">
        <v>102</v>
      </c>
      <c r="Z44" s="50"/>
      <c r="AA44" s="50" t="s">
        <v>103</v>
      </c>
      <c r="AB44" s="50"/>
      <c r="AC44" s="50" t="s">
        <v>106</v>
      </c>
      <c r="AD44" s="50"/>
      <c r="AE44" s="50" t="s">
        <v>108</v>
      </c>
      <c r="AF44" s="50"/>
      <c r="AG44" s="50" t="s">
        <v>111</v>
      </c>
      <c r="AH44" s="50"/>
      <c r="AI44" s="36">
        <f>IF(B44="","",'道場情報'!$C$4)</f>
      </c>
    </row>
    <row r="45" spans="1:35" ht="21.75" customHeight="1">
      <c r="A45" s="12"/>
      <c r="B45" s="14"/>
      <c r="C45" s="15">
        <f>IF(B45="","",VLOOKUP(B45,'階級番号'!$A$2:$B$67,2,0))</f>
      </c>
      <c r="D45" s="16"/>
      <c r="E45" s="16"/>
      <c r="F45" s="52"/>
      <c r="G45" s="52"/>
      <c r="H45" s="16"/>
      <c r="I45" s="16"/>
      <c r="J45" s="53"/>
      <c r="K45" s="53"/>
      <c r="L45" s="50" t="s">
        <v>27</v>
      </c>
      <c r="M45" s="50"/>
      <c r="N45" s="51" t="s">
        <v>28</v>
      </c>
      <c r="O45" s="50" t="s">
        <v>102</v>
      </c>
      <c r="P45" s="50"/>
      <c r="Q45" s="50" t="s">
        <v>103</v>
      </c>
      <c r="R45" s="50"/>
      <c r="S45" s="50" t="s">
        <v>106</v>
      </c>
      <c r="T45" s="50"/>
      <c r="U45" s="50" t="s">
        <v>108</v>
      </c>
      <c r="V45" s="50"/>
      <c r="W45" s="50" t="s">
        <v>111</v>
      </c>
      <c r="X45" s="50"/>
      <c r="Y45" s="50" t="s">
        <v>102</v>
      </c>
      <c r="Z45" s="50"/>
      <c r="AA45" s="50" t="s">
        <v>103</v>
      </c>
      <c r="AB45" s="50"/>
      <c r="AC45" s="50" t="s">
        <v>106</v>
      </c>
      <c r="AD45" s="50"/>
      <c r="AE45" s="50" t="s">
        <v>108</v>
      </c>
      <c r="AF45" s="50"/>
      <c r="AG45" s="50" t="s">
        <v>111</v>
      </c>
      <c r="AH45" s="50"/>
      <c r="AI45" s="36">
        <f>IF(B45="","",'道場情報'!$C$4)</f>
      </c>
    </row>
    <row r="46" spans="1:35" ht="21.75" customHeight="1">
      <c r="A46" s="12"/>
      <c r="B46" s="14"/>
      <c r="C46" s="15">
        <f>IF(B46="","",VLOOKUP(B46,'階級番号'!$A$2:$B$67,2,0))</f>
      </c>
      <c r="D46" s="16"/>
      <c r="E46" s="16"/>
      <c r="F46" s="52"/>
      <c r="G46" s="52"/>
      <c r="H46" s="16"/>
      <c r="I46" s="16"/>
      <c r="J46" s="53"/>
      <c r="K46" s="53"/>
      <c r="L46" s="50" t="s">
        <v>27</v>
      </c>
      <c r="M46" s="50"/>
      <c r="N46" s="51" t="s">
        <v>28</v>
      </c>
      <c r="O46" s="50" t="s">
        <v>102</v>
      </c>
      <c r="P46" s="50"/>
      <c r="Q46" s="50" t="s">
        <v>103</v>
      </c>
      <c r="R46" s="50"/>
      <c r="S46" s="50" t="s">
        <v>106</v>
      </c>
      <c r="T46" s="50"/>
      <c r="U46" s="50" t="s">
        <v>108</v>
      </c>
      <c r="V46" s="50"/>
      <c r="W46" s="50" t="s">
        <v>111</v>
      </c>
      <c r="X46" s="50"/>
      <c r="Y46" s="50" t="s">
        <v>102</v>
      </c>
      <c r="Z46" s="50"/>
      <c r="AA46" s="50" t="s">
        <v>103</v>
      </c>
      <c r="AB46" s="50"/>
      <c r="AC46" s="50" t="s">
        <v>106</v>
      </c>
      <c r="AD46" s="50"/>
      <c r="AE46" s="50" t="s">
        <v>108</v>
      </c>
      <c r="AF46" s="50"/>
      <c r="AG46" s="50" t="s">
        <v>111</v>
      </c>
      <c r="AH46" s="50"/>
      <c r="AI46" s="36">
        <f>IF(B46="","",'道場情報'!$C$4)</f>
      </c>
    </row>
    <row r="47" spans="1:35" ht="21.75" customHeight="1">
      <c r="A47" s="12"/>
      <c r="B47" s="14"/>
      <c r="C47" s="15">
        <f>IF(B47="","",VLOOKUP(B47,'階級番号'!$A$2:$B$67,2,0))</f>
      </c>
      <c r="D47" s="16"/>
      <c r="E47" s="16"/>
      <c r="F47" s="52"/>
      <c r="G47" s="52"/>
      <c r="H47" s="16"/>
      <c r="I47" s="16"/>
      <c r="J47" s="53"/>
      <c r="K47" s="53"/>
      <c r="L47" s="50" t="s">
        <v>27</v>
      </c>
      <c r="M47" s="50"/>
      <c r="N47" s="51" t="s">
        <v>28</v>
      </c>
      <c r="O47" s="50" t="s">
        <v>102</v>
      </c>
      <c r="P47" s="50"/>
      <c r="Q47" s="50" t="s">
        <v>103</v>
      </c>
      <c r="R47" s="50"/>
      <c r="S47" s="50" t="s">
        <v>106</v>
      </c>
      <c r="T47" s="50"/>
      <c r="U47" s="50" t="s">
        <v>108</v>
      </c>
      <c r="V47" s="50"/>
      <c r="W47" s="50" t="s">
        <v>111</v>
      </c>
      <c r="X47" s="50"/>
      <c r="Y47" s="50" t="s">
        <v>102</v>
      </c>
      <c r="Z47" s="50"/>
      <c r="AA47" s="50" t="s">
        <v>103</v>
      </c>
      <c r="AB47" s="50"/>
      <c r="AC47" s="50" t="s">
        <v>106</v>
      </c>
      <c r="AD47" s="50"/>
      <c r="AE47" s="50" t="s">
        <v>108</v>
      </c>
      <c r="AF47" s="50"/>
      <c r="AG47" s="50" t="s">
        <v>111</v>
      </c>
      <c r="AH47" s="50"/>
      <c r="AI47" s="36">
        <f>IF(B47="","",'道場情報'!$C$4)</f>
      </c>
    </row>
    <row r="48" spans="1:35" ht="21.75" customHeight="1">
      <c r="A48" s="12"/>
      <c r="B48" s="14"/>
      <c r="C48" s="15">
        <f>IF(B48="","",VLOOKUP(B48,'階級番号'!$A$2:$B$67,2,0))</f>
      </c>
      <c r="D48" s="19"/>
      <c r="E48" s="19"/>
      <c r="F48" s="54"/>
      <c r="G48" s="54"/>
      <c r="H48" s="19"/>
      <c r="I48" s="19"/>
      <c r="J48" s="55"/>
      <c r="K48" s="55"/>
      <c r="L48" s="50" t="s">
        <v>27</v>
      </c>
      <c r="M48" s="50"/>
      <c r="N48" s="51" t="s">
        <v>28</v>
      </c>
      <c r="O48" s="56" t="s">
        <v>102</v>
      </c>
      <c r="P48" s="56"/>
      <c r="Q48" s="56" t="s">
        <v>103</v>
      </c>
      <c r="R48" s="56"/>
      <c r="S48" s="56" t="s">
        <v>106</v>
      </c>
      <c r="T48" s="56"/>
      <c r="U48" s="56" t="s">
        <v>108</v>
      </c>
      <c r="V48" s="56"/>
      <c r="W48" s="56" t="s">
        <v>111</v>
      </c>
      <c r="X48" s="56"/>
      <c r="Y48" s="56" t="s">
        <v>102</v>
      </c>
      <c r="Z48" s="56"/>
      <c r="AA48" s="56" t="s">
        <v>103</v>
      </c>
      <c r="AB48" s="56"/>
      <c r="AC48" s="56" t="s">
        <v>106</v>
      </c>
      <c r="AD48" s="56"/>
      <c r="AE48" s="56" t="s">
        <v>108</v>
      </c>
      <c r="AF48" s="56"/>
      <c r="AG48" s="56" t="s">
        <v>111</v>
      </c>
      <c r="AH48" s="56"/>
      <c r="AI48" s="36">
        <f>IF(B48="","",'道場情報'!$C$4)</f>
      </c>
    </row>
    <row r="49" spans="1:35" ht="21.75" customHeight="1" thickBot="1">
      <c r="A49" s="12"/>
      <c r="B49" s="18"/>
      <c r="C49" s="57">
        <f>IF(B49="","",VLOOKUP(B49,'階級番号'!$A$2:$B$67,2,0))</f>
      </c>
      <c r="D49" s="17"/>
      <c r="E49" s="17"/>
      <c r="F49" s="57"/>
      <c r="G49" s="57"/>
      <c r="H49" s="17"/>
      <c r="I49" s="17"/>
      <c r="J49" s="58"/>
      <c r="K49" s="58"/>
      <c r="L49" s="59" t="s">
        <v>27</v>
      </c>
      <c r="M49" s="59"/>
      <c r="N49" s="60" t="s">
        <v>28</v>
      </c>
      <c r="O49" s="59" t="s">
        <v>102</v>
      </c>
      <c r="P49" s="59"/>
      <c r="Q49" s="59" t="s">
        <v>103</v>
      </c>
      <c r="R49" s="59"/>
      <c r="S49" s="59" t="s">
        <v>106</v>
      </c>
      <c r="T49" s="59"/>
      <c r="U49" s="59" t="s">
        <v>108</v>
      </c>
      <c r="V49" s="59"/>
      <c r="W49" s="59" t="s">
        <v>111</v>
      </c>
      <c r="X49" s="59"/>
      <c r="Y49" s="59" t="s">
        <v>102</v>
      </c>
      <c r="Z49" s="59"/>
      <c r="AA49" s="59" t="s">
        <v>103</v>
      </c>
      <c r="AB49" s="59"/>
      <c r="AC49" s="59" t="s">
        <v>106</v>
      </c>
      <c r="AD49" s="59"/>
      <c r="AE49" s="59" t="s">
        <v>108</v>
      </c>
      <c r="AF49" s="59"/>
      <c r="AG49" s="59" t="s">
        <v>111</v>
      </c>
      <c r="AH49" s="59"/>
      <c r="AI49" s="37">
        <f>IF(B49="","",'道場情報'!$C$4)</f>
      </c>
    </row>
    <row r="50" spans="3:7" ht="15" customHeight="1">
      <c r="C50" s="10"/>
      <c r="E50"/>
      <c r="F50"/>
      <c r="G50"/>
    </row>
    <row r="51" spans="5:7" ht="15" customHeight="1">
      <c r="E51"/>
      <c r="F51"/>
      <c r="G51"/>
    </row>
    <row r="52" spans="5:7" ht="15" customHeight="1">
      <c r="E52"/>
      <c r="F52"/>
      <c r="G52"/>
    </row>
    <row r="53" spans="5:7" ht="15" customHeight="1">
      <c r="E53"/>
      <c r="F53"/>
      <c r="G53"/>
    </row>
    <row r="54" spans="5:7" ht="15" customHeight="1">
      <c r="E54"/>
      <c r="F54"/>
      <c r="G54"/>
    </row>
    <row r="55" spans="5:7" ht="15" customHeight="1">
      <c r="E55"/>
      <c r="F55"/>
      <c r="G55"/>
    </row>
    <row r="56" spans="5:7" ht="15" customHeight="1">
      <c r="E56"/>
      <c r="F56"/>
      <c r="G56"/>
    </row>
    <row r="57" spans="5:7" ht="15" customHeight="1">
      <c r="E57"/>
      <c r="F57"/>
      <c r="G57"/>
    </row>
    <row r="58" spans="5:7" ht="15" customHeight="1">
      <c r="E58"/>
      <c r="F58"/>
      <c r="G58"/>
    </row>
    <row r="59" spans="5:7" ht="15" customHeight="1">
      <c r="E59"/>
      <c r="F59"/>
      <c r="G59"/>
    </row>
    <row r="60" spans="5:7" ht="15" customHeight="1">
      <c r="E60"/>
      <c r="F60"/>
      <c r="G60"/>
    </row>
    <row r="61" spans="5:7" ht="15" customHeight="1">
      <c r="E61"/>
      <c r="F61"/>
      <c r="G61"/>
    </row>
    <row r="62" spans="5:7" ht="15" customHeight="1">
      <c r="E62"/>
      <c r="F62"/>
      <c r="G62"/>
    </row>
    <row r="63" spans="5:7" ht="15" customHeight="1">
      <c r="E63"/>
      <c r="F63"/>
      <c r="G63"/>
    </row>
    <row r="64" spans="5:7" ht="15" customHeight="1">
      <c r="E64"/>
      <c r="F64"/>
      <c r="G64"/>
    </row>
    <row r="65" spans="5:7" ht="15" customHeight="1">
      <c r="E65"/>
      <c r="F65"/>
      <c r="G65"/>
    </row>
    <row r="66" spans="5:7" ht="15" customHeight="1">
      <c r="E66"/>
      <c r="F66"/>
      <c r="G66"/>
    </row>
    <row r="67" spans="5:7" ht="15" customHeight="1">
      <c r="E67"/>
      <c r="F67"/>
      <c r="G67"/>
    </row>
    <row r="68" spans="5:7" ht="15" customHeight="1">
      <c r="E68"/>
      <c r="F68"/>
      <c r="G68"/>
    </row>
    <row r="69" spans="5:7" ht="15" customHeight="1">
      <c r="E69"/>
      <c r="F69"/>
      <c r="G69"/>
    </row>
    <row r="70" spans="5:7" ht="15" customHeight="1">
      <c r="E70"/>
      <c r="F70"/>
      <c r="G70"/>
    </row>
    <row r="71" spans="5:7" ht="15" customHeight="1">
      <c r="E71"/>
      <c r="F71"/>
      <c r="G71"/>
    </row>
    <row r="72" spans="5:7" ht="15" customHeight="1">
      <c r="E72"/>
      <c r="F72"/>
      <c r="G72"/>
    </row>
    <row r="73" spans="5:7" ht="15" customHeight="1">
      <c r="E73"/>
      <c r="F73"/>
      <c r="G73"/>
    </row>
    <row r="74" spans="5:7" ht="15" customHeight="1">
      <c r="E74"/>
      <c r="F74"/>
      <c r="G74"/>
    </row>
    <row r="75" spans="5:7" ht="15" customHeight="1">
      <c r="E75"/>
      <c r="F75"/>
      <c r="G75"/>
    </row>
    <row r="76" spans="5:7" ht="15" customHeight="1">
      <c r="E76"/>
      <c r="F76"/>
      <c r="G76"/>
    </row>
    <row r="77" spans="5:7" ht="15" customHeight="1">
      <c r="E77"/>
      <c r="F77"/>
      <c r="G77"/>
    </row>
    <row r="78" spans="5:7" ht="15" customHeight="1">
      <c r="E78"/>
      <c r="F78"/>
      <c r="G78"/>
    </row>
    <row r="79" spans="5:7" ht="15" customHeight="1">
      <c r="E79"/>
      <c r="F79"/>
      <c r="G79"/>
    </row>
    <row r="80" spans="5:7" ht="15" customHeight="1">
      <c r="E80"/>
      <c r="F80"/>
      <c r="G80"/>
    </row>
    <row r="81" spans="5:7" ht="15" customHeight="1">
      <c r="E81"/>
      <c r="F81"/>
      <c r="G81"/>
    </row>
    <row r="82" spans="5:7" ht="15" customHeight="1">
      <c r="E82"/>
      <c r="F82"/>
      <c r="G82"/>
    </row>
    <row r="83" spans="5:7" ht="15" customHeight="1">
      <c r="E83"/>
      <c r="F83"/>
      <c r="G83"/>
    </row>
    <row r="84" spans="5:7" ht="15" customHeight="1">
      <c r="E84"/>
      <c r="F84"/>
      <c r="G84"/>
    </row>
    <row r="85" spans="5:7" ht="15" customHeight="1">
      <c r="E85"/>
      <c r="F85"/>
      <c r="G85"/>
    </row>
    <row r="86" spans="5:7" ht="15" customHeight="1">
      <c r="E86"/>
      <c r="F86"/>
      <c r="G86"/>
    </row>
    <row r="87" spans="5:7" ht="15" customHeight="1">
      <c r="E87"/>
      <c r="F87"/>
      <c r="G87"/>
    </row>
    <row r="88" spans="5:7" ht="15" customHeight="1">
      <c r="E88"/>
      <c r="F88"/>
      <c r="G88"/>
    </row>
    <row r="89" spans="5:7" ht="15" customHeight="1">
      <c r="E89"/>
      <c r="F89"/>
      <c r="G89"/>
    </row>
    <row r="90" spans="5:7" ht="15" customHeight="1">
      <c r="E90"/>
      <c r="F90"/>
      <c r="G90"/>
    </row>
    <row r="91" spans="5:7" ht="15" customHeight="1">
      <c r="E91"/>
      <c r="F91"/>
      <c r="G91"/>
    </row>
    <row r="92" spans="5:7" ht="15" customHeight="1">
      <c r="E92"/>
      <c r="F92"/>
      <c r="G92"/>
    </row>
    <row r="93" spans="5:7" ht="15" customHeight="1">
      <c r="E93"/>
      <c r="F93"/>
      <c r="G93"/>
    </row>
    <row r="94" spans="5:7" ht="15" customHeight="1">
      <c r="E94"/>
      <c r="F94"/>
      <c r="G94"/>
    </row>
    <row r="95" spans="5:7" ht="15" customHeight="1">
      <c r="E95"/>
      <c r="F95"/>
      <c r="G95"/>
    </row>
    <row r="96" spans="5:7" ht="15" customHeight="1">
      <c r="E96"/>
      <c r="F96"/>
      <c r="G96"/>
    </row>
    <row r="97" spans="5:7" ht="15" customHeight="1">
      <c r="E97"/>
      <c r="F97"/>
      <c r="G97"/>
    </row>
    <row r="98" spans="5:7" ht="15" customHeight="1">
      <c r="E98"/>
      <c r="F98"/>
      <c r="G98"/>
    </row>
    <row r="99" spans="5:7" ht="15" customHeight="1">
      <c r="E99"/>
      <c r="F99"/>
      <c r="G99"/>
    </row>
    <row r="100" spans="5:7" ht="15" customHeight="1">
      <c r="E100"/>
      <c r="F100"/>
      <c r="G100"/>
    </row>
    <row r="101" spans="5:7" ht="15" customHeight="1">
      <c r="E101"/>
      <c r="F101"/>
      <c r="G101"/>
    </row>
    <row r="102" spans="5:7" ht="15" customHeight="1">
      <c r="E102"/>
      <c r="F102"/>
      <c r="G102"/>
    </row>
    <row r="103" spans="5:7" ht="15" customHeight="1">
      <c r="E103"/>
      <c r="F103"/>
      <c r="G103"/>
    </row>
    <row r="104" spans="5:7" ht="15" customHeight="1">
      <c r="E104"/>
      <c r="F104"/>
      <c r="G104"/>
    </row>
    <row r="105" spans="5:7" ht="15" customHeight="1">
      <c r="E105"/>
      <c r="F105"/>
      <c r="G105"/>
    </row>
    <row r="106" spans="5:7" ht="15" customHeight="1">
      <c r="E106"/>
      <c r="F106"/>
      <c r="G106"/>
    </row>
    <row r="107" spans="5:7" ht="15" customHeight="1">
      <c r="E107"/>
      <c r="F107"/>
      <c r="G107"/>
    </row>
    <row r="108" spans="5:7" ht="15" customHeight="1">
      <c r="E108"/>
      <c r="F108"/>
      <c r="G108"/>
    </row>
    <row r="109" spans="5:7" ht="15" customHeight="1">
      <c r="E109"/>
      <c r="F109"/>
      <c r="G109"/>
    </row>
    <row r="110" spans="5:7" ht="15" customHeight="1">
      <c r="E110"/>
      <c r="F110"/>
      <c r="G110"/>
    </row>
    <row r="111" spans="5:7" ht="15" customHeight="1">
      <c r="E111"/>
      <c r="F111"/>
      <c r="G111"/>
    </row>
    <row r="112" spans="5:7" ht="15" customHeight="1">
      <c r="E112"/>
      <c r="F112"/>
      <c r="G112"/>
    </row>
    <row r="113" spans="5:7" ht="15" customHeight="1">
      <c r="E113"/>
      <c r="F113"/>
      <c r="G113"/>
    </row>
    <row r="114" spans="5:7" ht="15" customHeight="1">
      <c r="E114"/>
      <c r="F114"/>
      <c r="G114"/>
    </row>
    <row r="115" spans="5:7" ht="15" customHeight="1">
      <c r="E115"/>
      <c r="F115"/>
      <c r="G115"/>
    </row>
    <row r="116" spans="5:7" ht="15" customHeight="1">
      <c r="E116"/>
      <c r="F116"/>
      <c r="G116"/>
    </row>
    <row r="117" spans="5:7" ht="15" customHeight="1">
      <c r="E117"/>
      <c r="F117"/>
      <c r="G117"/>
    </row>
    <row r="118" spans="5:7" ht="15" customHeight="1">
      <c r="E118"/>
      <c r="F118"/>
      <c r="G118"/>
    </row>
    <row r="119" spans="5:7" ht="15" customHeight="1">
      <c r="E119"/>
      <c r="F119"/>
      <c r="G119"/>
    </row>
    <row r="120" spans="5:7" ht="15" customHeight="1">
      <c r="E120"/>
      <c r="F120"/>
      <c r="G120"/>
    </row>
    <row r="121" spans="5:7" ht="15" customHeight="1">
      <c r="E121"/>
      <c r="F121"/>
      <c r="G121"/>
    </row>
    <row r="122" spans="5:7" ht="15" customHeight="1">
      <c r="E122"/>
      <c r="F122"/>
      <c r="G122"/>
    </row>
    <row r="123" spans="5:7" ht="15" customHeight="1">
      <c r="E123"/>
      <c r="F123"/>
      <c r="G123"/>
    </row>
    <row r="124" spans="5:7" ht="15" customHeight="1">
      <c r="E124"/>
      <c r="F124"/>
      <c r="G124"/>
    </row>
    <row r="125" spans="5:7" ht="15" customHeight="1">
      <c r="E125"/>
      <c r="F125"/>
      <c r="G125"/>
    </row>
    <row r="126" spans="5:7" ht="15" customHeight="1">
      <c r="E126"/>
      <c r="F126"/>
      <c r="G126"/>
    </row>
    <row r="127" spans="5:7" ht="15" customHeight="1">
      <c r="E127"/>
      <c r="F127"/>
      <c r="G127"/>
    </row>
    <row r="128" spans="5:7" ht="15" customHeight="1">
      <c r="E128"/>
      <c r="F128"/>
      <c r="G128"/>
    </row>
    <row r="129" spans="5:7" ht="15" customHeight="1">
      <c r="E129"/>
      <c r="F129"/>
      <c r="G129"/>
    </row>
    <row r="130" spans="5:7" ht="15" customHeight="1">
      <c r="E130"/>
      <c r="F130"/>
      <c r="G130"/>
    </row>
    <row r="131" spans="5:7" ht="15" customHeight="1">
      <c r="E131"/>
      <c r="F131"/>
      <c r="G131"/>
    </row>
    <row r="132" spans="5:7" ht="15" customHeight="1">
      <c r="E132"/>
      <c r="F132"/>
      <c r="G132"/>
    </row>
    <row r="133" spans="5:7" ht="15" customHeight="1">
      <c r="E133"/>
      <c r="F133"/>
      <c r="G133"/>
    </row>
    <row r="134" spans="5:7" ht="15" customHeight="1">
      <c r="E134"/>
      <c r="F134"/>
      <c r="G134"/>
    </row>
    <row r="135" spans="5:7" ht="15" customHeight="1">
      <c r="E135"/>
      <c r="F135"/>
      <c r="G135"/>
    </row>
    <row r="136" spans="5:7" ht="15" customHeight="1">
      <c r="E136"/>
      <c r="F136"/>
      <c r="G136"/>
    </row>
    <row r="137" spans="5:7" ht="15" customHeight="1">
      <c r="E137"/>
      <c r="F137"/>
      <c r="G137"/>
    </row>
    <row r="138" spans="5:7" ht="15" customHeight="1">
      <c r="E138"/>
      <c r="F138"/>
      <c r="G138"/>
    </row>
    <row r="139" spans="5:7" ht="15" customHeight="1">
      <c r="E139"/>
      <c r="F139"/>
      <c r="G139"/>
    </row>
    <row r="140" spans="5:7" ht="15" customHeight="1">
      <c r="E140"/>
      <c r="F140"/>
      <c r="G140"/>
    </row>
    <row r="141" spans="5:7" ht="15" customHeight="1">
      <c r="E141"/>
      <c r="F141"/>
      <c r="G141"/>
    </row>
    <row r="142" spans="5:7" ht="15" customHeight="1">
      <c r="E142"/>
      <c r="F142"/>
      <c r="G142"/>
    </row>
    <row r="143" spans="5:7" ht="15" customHeight="1">
      <c r="E143"/>
      <c r="F143"/>
      <c r="G143"/>
    </row>
    <row r="144" spans="5:7" ht="15" customHeight="1">
      <c r="E144"/>
      <c r="F144"/>
      <c r="G144"/>
    </row>
    <row r="145" spans="5:7" ht="15" customHeight="1">
      <c r="E145"/>
      <c r="F145"/>
      <c r="G145"/>
    </row>
    <row r="146" spans="5:7" ht="15" customHeight="1">
      <c r="E146"/>
      <c r="F146"/>
      <c r="G146"/>
    </row>
    <row r="147" spans="5:7" ht="15" customHeight="1">
      <c r="E147"/>
      <c r="F147"/>
      <c r="G147"/>
    </row>
    <row r="148" spans="5:7" ht="15" customHeight="1">
      <c r="E148"/>
      <c r="F148"/>
      <c r="G148"/>
    </row>
    <row r="149" spans="5:7" ht="15" customHeight="1">
      <c r="E149"/>
      <c r="F149"/>
      <c r="G149"/>
    </row>
    <row r="150" spans="5:7" ht="15" customHeight="1">
      <c r="E150"/>
      <c r="F150"/>
      <c r="G150"/>
    </row>
    <row r="151" spans="5:7" ht="15" customHeight="1">
      <c r="E151"/>
      <c r="F151"/>
      <c r="G151"/>
    </row>
    <row r="152" spans="5:7" ht="15" customHeight="1">
      <c r="E152"/>
      <c r="F152"/>
      <c r="G152"/>
    </row>
    <row r="153" spans="5:7" ht="15" customHeight="1">
      <c r="E153"/>
      <c r="F153"/>
      <c r="G153"/>
    </row>
    <row r="154" spans="5:7" ht="15" customHeight="1">
      <c r="E154"/>
      <c r="F154"/>
      <c r="G154"/>
    </row>
    <row r="155" spans="5:7" ht="15" customHeight="1">
      <c r="E155"/>
      <c r="F155"/>
      <c r="G155"/>
    </row>
    <row r="156" spans="5:7" ht="15" customHeight="1">
      <c r="E156"/>
      <c r="F156"/>
      <c r="G156"/>
    </row>
    <row r="157" spans="5:7" ht="15" customHeight="1">
      <c r="E157"/>
      <c r="F157"/>
      <c r="G157"/>
    </row>
    <row r="158" spans="5:7" ht="15" customHeight="1">
      <c r="E158"/>
      <c r="F158"/>
      <c r="G158"/>
    </row>
    <row r="159" spans="5:7" ht="15" customHeight="1">
      <c r="E159"/>
      <c r="F159"/>
      <c r="G159"/>
    </row>
    <row r="160" spans="5:7" ht="15" customHeight="1">
      <c r="E160"/>
      <c r="F160"/>
      <c r="G160"/>
    </row>
    <row r="161" spans="5:7" ht="15" customHeight="1">
      <c r="E161"/>
      <c r="F161"/>
      <c r="G161"/>
    </row>
    <row r="162" spans="5:7" ht="15" customHeight="1">
      <c r="E162"/>
      <c r="F162"/>
      <c r="G162"/>
    </row>
    <row r="163" spans="5:7" ht="15" customHeight="1">
      <c r="E163"/>
      <c r="F163"/>
      <c r="G163"/>
    </row>
    <row r="164" spans="5:7" ht="15" customHeight="1">
      <c r="E164"/>
      <c r="F164"/>
      <c r="G164"/>
    </row>
    <row r="165" spans="5:7" ht="15" customHeight="1">
      <c r="E165"/>
      <c r="F165"/>
      <c r="G165"/>
    </row>
    <row r="166" spans="5:7" ht="15" customHeight="1">
      <c r="E166"/>
      <c r="F166"/>
      <c r="G166"/>
    </row>
    <row r="167" spans="5:7" ht="15" customHeight="1">
      <c r="E167"/>
      <c r="F167"/>
      <c r="G167"/>
    </row>
    <row r="168" spans="5:7" ht="15" customHeight="1">
      <c r="E168"/>
      <c r="F168"/>
      <c r="G168"/>
    </row>
    <row r="169" spans="5:7" ht="15" customHeight="1">
      <c r="E169"/>
      <c r="F169"/>
      <c r="G169"/>
    </row>
    <row r="170" spans="5:7" ht="15" customHeight="1">
      <c r="E170"/>
      <c r="F170"/>
      <c r="G170"/>
    </row>
    <row r="171" spans="5:7" ht="15" customHeight="1">
      <c r="E171"/>
      <c r="F171"/>
      <c r="G171"/>
    </row>
    <row r="172" spans="5:7" ht="15" customHeight="1">
      <c r="E172"/>
      <c r="F172"/>
      <c r="G172"/>
    </row>
    <row r="173" spans="5:7" ht="15" customHeight="1">
      <c r="E173"/>
      <c r="F173"/>
      <c r="G173"/>
    </row>
    <row r="174" spans="5:7" ht="15" customHeight="1">
      <c r="E174"/>
      <c r="F174"/>
      <c r="G174"/>
    </row>
    <row r="175" spans="5:7" ht="15" customHeight="1">
      <c r="E175"/>
      <c r="F175"/>
      <c r="G175"/>
    </row>
    <row r="176" spans="5:7" ht="15" customHeight="1">
      <c r="E176"/>
      <c r="F176"/>
      <c r="G176"/>
    </row>
    <row r="177" spans="5:7" ht="15" customHeight="1">
      <c r="E177"/>
      <c r="F177"/>
      <c r="G177"/>
    </row>
    <row r="178" spans="5:7" ht="15" customHeight="1">
      <c r="E178"/>
      <c r="F178"/>
      <c r="G178"/>
    </row>
    <row r="179" spans="5:7" ht="15" customHeight="1">
      <c r="E179"/>
      <c r="F179"/>
      <c r="G179"/>
    </row>
    <row r="180" spans="5:7" ht="15" customHeight="1">
      <c r="E180"/>
      <c r="F180"/>
      <c r="G180"/>
    </row>
    <row r="181" spans="5:7" ht="15" customHeight="1">
      <c r="E181"/>
      <c r="F181"/>
      <c r="G181"/>
    </row>
    <row r="182" spans="5:7" ht="15" customHeight="1">
      <c r="E182"/>
      <c r="F182"/>
      <c r="G182"/>
    </row>
    <row r="183" spans="5:7" ht="15" customHeight="1">
      <c r="E183"/>
      <c r="F183"/>
      <c r="G183"/>
    </row>
    <row r="184" spans="5:7" ht="15" customHeight="1">
      <c r="E184"/>
      <c r="F184"/>
      <c r="G184"/>
    </row>
    <row r="185" spans="5:7" ht="15" customHeight="1">
      <c r="E185"/>
      <c r="F185"/>
      <c r="G185"/>
    </row>
    <row r="186" spans="5:7" ht="15" customHeight="1">
      <c r="E186"/>
      <c r="F186"/>
      <c r="G186"/>
    </row>
    <row r="187" spans="5:7" ht="15" customHeight="1">
      <c r="E187"/>
      <c r="F187"/>
      <c r="G187"/>
    </row>
    <row r="188" spans="5:7" ht="15" customHeight="1">
      <c r="E188"/>
      <c r="F188"/>
      <c r="G188"/>
    </row>
    <row r="189" spans="5:7" ht="15" customHeight="1">
      <c r="E189"/>
      <c r="F189"/>
      <c r="G189"/>
    </row>
    <row r="190" spans="5:7" ht="15" customHeight="1">
      <c r="E190"/>
      <c r="F190"/>
      <c r="G190"/>
    </row>
    <row r="191" spans="5:7" ht="15" customHeight="1">
      <c r="E191"/>
      <c r="F191"/>
      <c r="G191"/>
    </row>
    <row r="192" spans="5:7" ht="15" customHeight="1">
      <c r="E192"/>
      <c r="F192"/>
      <c r="G192"/>
    </row>
    <row r="193" spans="5:7" ht="15" customHeight="1">
      <c r="E193"/>
      <c r="F193"/>
      <c r="G193"/>
    </row>
    <row r="194" spans="5:7" ht="15" customHeight="1">
      <c r="E194"/>
      <c r="F194"/>
      <c r="G194"/>
    </row>
    <row r="195" spans="5:7" ht="15" customHeight="1">
      <c r="E195"/>
      <c r="F195"/>
      <c r="G195"/>
    </row>
    <row r="196" spans="5:7" ht="15" customHeight="1">
      <c r="E196"/>
      <c r="F196"/>
      <c r="G196"/>
    </row>
    <row r="197" spans="5:7" ht="15" customHeight="1">
      <c r="E197"/>
      <c r="F197"/>
      <c r="G197"/>
    </row>
    <row r="198" spans="5:7" ht="15" customHeight="1">
      <c r="E198"/>
      <c r="F198"/>
      <c r="G198"/>
    </row>
    <row r="199" spans="5:7" ht="15" customHeight="1">
      <c r="E199"/>
      <c r="F199"/>
      <c r="G199"/>
    </row>
    <row r="200" spans="5:7" ht="15" customHeight="1">
      <c r="E200"/>
      <c r="F200"/>
      <c r="G200"/>
    </row>
    <row r="201" spans="5:7" ht="15" customHeight="1">
      <c r="E201"/>
      <c r="F201"/>
      <c r="G201"/>
    </row>
    <row r="202" spans="5:7" ht="15" customHeight="1">
      <c r="E202"/>
      <c r="F202"/>
      <c r="G202"/>
    </row>
    <row r="203" spans="5:7" ht="15" customHeight="1">
      <c r="E203"/>
      <c r="F203"/>
      <c r="G203"/>
    </row>
    <row r="204" spans="5:7" ht="15" customHeight="1">
      <c r="E204"/>
      <c r="F204"/>
      <c r="G204"/>
    </row>
    <row r="205" spans="5:7" ht="15" customHeight="1">
      <c r="E205"/>
      <c r="F205"/>
      <c r="G205"/>
    </row>
    <row r="206" spans="5:7" ht="15" customHeight="1">
      <c r="E206"/>
      <c r="F206"/>
      <c r="G206"/>
    </row>
    <row r="207" spans="5:7" ht="15" customHeight="1">
      <c r="E207"/>
      <c r="F207"/>
      <c r="G207"/>
    </row>
    <row r="208" spans="5:7" ht="15" customHeight="1">
      <c r="E208"/>
      <c r="F208"/>
      <c r="G208"/>
    </row>
    <row r="209" spans="5:7" ht="15" customHeight="1">
      <c r="E209"/>
      <c r="F209"/>
      <c r="G209"/>
    </row>
    <row r="210" spans="5:7" ht="15" customHeight="1">
      <c r="E210"/>
      <c r="F210"/>
      <c r="G210"/>
    </row>
    <row r="211" spans="5:7" ht="15" customHeight="1">
      <c r="E211"/>
      <c r="F211"/>
      <c r="G211"/>
    </row>
    <row r="212" spans="5:7" ht="15" customHeight="1">
      <c r="E212"/>
      <c r="F212"/>
      <c r="G212"/>
    </row>
    <row r="213" spans="5:7" ht="15" customHeight="1">
      <c r="E213"/>
      <c r="F213"/>
      <c r="G213"/>
    </row>
    <row r="214" spans="5:7" ht="15" customHeight="1">
      <c r="E214"/>
      <c r="F214"/>
      <c r="G214"/>
    </row>
    <row r="215" spans="5:7" ht="15" customHeight="1">
      <c r="E215"/>
      <c r="F215"/>
      <c r="G215"/>
    </row>
    <row r="216" spans="5:7" ht="15" customHeight="1">
      <c r="E216"/>
      <c r="F216"/>
      <c r="G216"/>
    </row>
    <row r="217" spans="5:7" ht="15" customHeight="1">
      <c r="E217"/>
      <c r="F217"/>
      <c r="G217"/>
    </row>
    <row r="218" spans="5:7" ht="15" customHeight="1">
      <c r="E218"/>
      <c r="F218"/>
      <c r="G218"/>
    </row>
    <row r="219" spans="5:7" ht="15" customHeight="1">
      <c r="E219"/>
      <c r="F219"/>
      <c r="G219"/>
    </row>
    <row r="220" spans="5:7" ht="15" customHeight="1">
      <c r="E220"/>
      <c r="F220"/>
      <c r="G220"/>
    </row>
    <row r="221" spans="5:7" ht="15" customHeight="1">
      <c r="E221"/>
      <c r="F221"/>
      <c r="G221"/>
    </row>
    <row r="222" spans="5:7" ht="15" customHeight="1">
      <c r="E222"/>
      <c r="F222"/>
      <c r="G222"/>
    </row>
    <row r="223" spans="5:7" ht="15" customHeight="1">
      <c r="E223"/>
      <c r="F223"/>
      <c r="G223"/>
    </row>
    <row r="224" spans="5:7" ht="15" customHeight="1">
      <c r="E224"/>
      <c r="F224"/>
      <c r="G224"/>
    </row>
    <row r="225" spans="5:7" ht="15" customHeight="1">
      <c r="E225"/>
      <c r="F225"/>
      <c r="G225"/>
    </row>
    <row r="226" spans="5:7" ht="15" customHeight="1">
      <c r="E226"/>
      <c r="F226"/>
      <c r="G226"/>
    </row>
    <row r="227" spans="5:7" ht="15" customHeight="1">
      <c r="E227"/>
      <c r="F227"/>
      <c r="G227"/>
    </row>
    <row r="228" spans="5:7" ht="15" customHeight="1">
      <c r="E228"/>
      <c r="F228"/>
      <c r="G228"/>
    </row>
    <row r="229" spans="5:7" ht="15" customHeight="1">
      <c r="E229"/>
      <c r="F229"/>
      <c r="G229"/>
    </row>
    <row r="230" spans="5:7" ht="15" customHeight="1">
      <c r="E230"/>
      <c r="F230"/>
      <c r="G230"/>
    </row>
    <row r="231" spans="5:7" ht="15" customHeight="1">
      <c r="E231"/>
      <c r="F231"/>
      <c r="G231"/>
    </row>
    <row r="232" spans="5:7" ht="15" customHeight="1">
      <c r="E232"/>
      <c r="F232"/>
      <c r="G232"/>
    </row>
    <row r="233" spans="5:7" ht="15" customHeight="1">
      <c r="E233"/>
      <c r="F233"/>
      <c r="G233"/>
    </row>
    <row r="234" spans="5:7" ht="15" customHeight="1">
      <c r="E234"/>
      <c r="F234"/>
      <c r="G234"/>
    </row>
    <row r="235" spans="5:7" ht="15" customHeight="1">
      <c r="E235"/>
      <c r="F235"/>
      <c r="G235"/>
    </row>
    <row r="236" spans="5:7" ht="15" customHeight="1">
      <c r="E236"/>
      <c r="F236"/>
      <c r="G236"/>
    </row>
    <row r="237" spans="5:7" ht="15" customHeight="1">
      <c r="E237"/>
      <c r="F237"/>
      <c r="G237"/>
    </row>
    <row r="238" spans="5:7" ht="15" customHeight="1">
      <c r="E238"/>
      <c r="F238"/>
      <c r="G238"/>
    </row>
    <row r="239" spans="5:7" ht="15" customHeight="1">
      <c r="E239"/>
      <c r="F239"/>
      <c r="G239"/>
    </row>
    <row r="240" spans="5:7" ht="15" customHeight="1">
      <c r="E240"/>
      <c r="F240"/>
      <c r="G240"/>
    </row>
    <row r="241" spans="5:7" ht="15" customHeight="1">
      <c r="E241"/>
      <c r="F241"/>
      <c r="G241"/>
    </row>
    <row r="242" spans="5:7" ht="15" customHeight="1">
      <c r="E242"/>
      <c r="F242"/>
      <c r="G242"/>
    </row>
    <row r="243" spans="5:7" ht="15" customHeight="1">
      <c r="E243"/>
      <c r="F243"/>
      <c r="G243"/>
    </row>
    <row r="244" spans="5:7" ht="15" customHeight="1">
      <c r="E244"/>
      <c r="F244"/>
      <c r="G244"/>
    </row>
    <row r="245" spans="5:7" ht="15" customHeight="1">
      <c r="E245"/>
      <c r="F245"/>
      <c r="G245"/>
    </row>
    <row r="246" spans="5:7" ht="15" customHeight="1">
      <c r="E246"/>
      <c r="F246"/>
      <c r="G246"/>
    </row>
    <row r="247" spans="5:7" ht="15" customHeight="1">
      <c r="E247"/>
      <c r="F247"/>
      <c r="G247"/>
    </row>
    <row r="248" spans="5:7" ht="15" customHeight="1">
      <c r="E248"/>
      <c r="F248"/>
      <c r="G248"/>
    </row>
    <row r="249" spans="5:7" ht="15" customHeight="1">
      <c r="E249"/>
      <c r="F249"/>
      <c r="G249"/>
    </row>
    <row r="250" spans="5:7" ht="15" customHeight="1">
      <c r="E250"/>
      <c r="F250"/>
      <c r="G250"/>
    </row>
    <row r="251" spans="5:7" ht="15" customHeight="1">
      <c r="E251"/>
      <c r="F251"/>
      <c r="G251"/>
    </row>
    <row r="252" spans="5:7" ht="15" customHeight="1">
      <c r="E252"/>
      <c r="F252"/>
      <c r="G252"/>
    </row>
    <row r="253" spans="5:7" ht="15" customHeight="1">
      <c r="E253"/>
      <c r="F253"/>
      <c r="G253"/>
    </row>
    <row r="254" spans="5:7" ht="15" customHeight="1">
      <c r="E254"/>
      <c r="F254"/>
      <c r="G254"/>
    </row>
    <row r="255" spans="5:7" ht="15" customHeight="1">
      <c r="E255"/>
      <c r="F255"/>
      <c r="G255"/>
    </row>
    <row r="256" spans="5:7" ht="15" customHeight="1">
      <c r="E256"/>
      <c r="F256"/>
      <c r="G256"/>
    </row>
    <row r="257" spans="5:7" ht="15" customHeight="1">
      <c r="E257"/>
      <c r="F257"/>
      <c r="G257"/>
    </row>
    <row r="258" spans="5:7" ht="15" customHeight="1">
      <c r="E258"/>
      <c r="F258"/>
      <c r="G258"/>
    </row>
    <row r="259" spans="5:7" ht="15" customHeight="1">
      <c r="E259"/>
      <c r="F259"/>
      <c r="G259"/>
    </row>
    <row r="260" spans="5:7" ht="15" customHeight="1">
      <c r="E260"/>
      <c r="F260"/>
      <c r="G260"/>
    </row>
    <row r="261" spans="5:7" ht="15" customHeight="1">
      <c r="E261"/>
      <c r="F261"/>
      <c r="G261"/>
    </row>
    <row r="262" spans="5:7" ht="15" customHeight="1">
      <c r="E262"/>
      <c r="F262"/>
      <c r="G262"/>
    </row>
    <row r="263" spans="5:7" ht="15" customHeight="1">
      <c r="E263"/>
      <c r="F263"/>
      <c r="G263"/>
    </row>
    <row r="264" spans="5:7" ht="15" customHeight="1">
      <c r="E264"/>
      <c r="F264"/>
      <c r="G264"/>
    </row>
    <row r="265" spans="5:7" ht="15" customHeight="1">
      <c r="E265"/>
      <c r="F265"/>
      <c r="G265"/>
    </row>
    <row r="266" spans="5:7" ht="15" customHeight="1">
      <c r="E266"/>
      <c r="F266"/>
      <c r="G266"/>
    </row>
    <row r="267" spans="5:7" ht="15" customHeight="1">
      <c r="E267"/>
      <c r="F267"/>
      <c r="G267"/>
    </row>
    <row r="268" spans="5:7" ht="15" customHeight="1">
      <c r="E268"/>
      <c r="F268"/>
      <c r="G268"/>
    </row>
    <row r="269" spans="5:7" ht="15" customHeight="1">
      <c r="E269"/>
      <c r="F269"/>
      <c r="G269"/>
    </row>
    <row r="270" spans="5:7" ht="15" customHeight="1">
      <c r="E270"/>
      <c r="F270"/>
      <c r="G270"/>
    </row>
    <row r="271" spans="5:7" ht="15" customHeight="1">
      <c r="E271"/>
      <c r="F271"/>
      <c r="G271"/>
    </row>
    <row r="272" spans="5:7" ht="15" customHeight="1">
      <c r="E272"/>
      <c r="F272"/>
      <c r="G272"/>
    </row>
    <row r="273" spans="5:7" ht="15" customHeight="1">
      <c r="E273"/>
      <c r="F273"/>
      <c r="G273"/>
    </row>
    <row r="274" spans="5:7" ht="15" customHeight="1">
      <c r="E274"/>
      <c r="F274"/>
      <c r="G274"/>
    </row>
    <row r="275" spans="5:7" ht="15" customHeight="1">
      <c r="E275"/>
      <c r="F275"/>
      <c r="G275"/>
    </row>
    <row r="276" spans="5:7" ht="15" customHeight="1">
      <c r="E276"/>
      <c r="F276"/>
      <c r="G276"/>
    </row>
    <row r="277" spans="5:7" ht="15" customHeight="1">
      <c r="E277"/>
      <c r="F277"/>
      <c r="G277"/>
    </row>
    <row r="278" spans="5:7" ht="15" customHeight="1">
      <c r="E278"/>
      <c r="F278"/>
      <c r="G278"/>
    </row>
    <row r="279" spans="5:7" ht="15" customHeight="1">
      <c r="E279"/>
      <c r="F279"/>
      <c r="G279"/>
    </row>
    <row r="280" spans="5:7" ht="15" customHeight="1">
      <c r="E280"/>
      <c r="F280"/>
      <c r="G280"/>
    </row>
    <row r="281" spans="5:7" ht="15" customHeight="1">
      <c r="E281"/>
      <c r="F281"/>
      <c r="G281"/>
    </row>
    <row r="282" spans="5:7" ht="15" customHeight="1">
      <c r="E282"/>
      <c r="F282"/>
      <c r="G282"/>
    </row>
    <row r="283" spans="5:7" ht="15" customHeight="1">
      <c r="E283"/>
      <c r="F283"/>
      <c r="G283"/>
    </row>
    <row r="284" spans="5:7" ht="15" customHeight="1">
      <c r="E284"/>
      <c r="F284"/>
      <c r="G284"/>
    </row>
    <row r="285" spans="5:7" ht="15" customHeight="1">
      <c r="E285"/>
      <c r="F285"/>
      <c r="G285"/>
    </row>
    <row r="286" spans="5:7" ht="15" customHeight="1">
      <c r="E286"/>
      <c r="F286"/>
      <c r="G286"/>
    </row>
    <row r="287" spans="5:7" ht="15" customHeight="1">
      <c r="E287"/>
      <c r="F287"/>
      <c r="G287"/>
    </row>
    <row r="288" spans="5:7" ht="15" customHeight="1">
      <c r="E288"/>
      <c r="F288"/>
      <c r="G288"/>
    </row>
    <row r="289" spans="5:7" ht="15" customHeight="1">
      <c r="E289"/>
      <c r="F289"/>
      <c r="G289"/>
    </row>
    <row r="290" spans="5:7" ht="15" customHeight="1">
      <c r="E290"/>
      <c r="F290"/>
      <c r="G290"/>
    </row>
    <row r="291" spans="5:7" ht="15" customHeight="1">
      <c r="E291"/>
      <c r="F291"/>
      <c r="G291"/>
    </row>
    <row r="292" spans="5:7" ht="15" customHeight="1">
      <c r="E292"/>
      <c r="F292"/>
      <c r="G292"/>
    </row>
    <row r="293" spans="5:7" ht="15" customHeight="1">
      <c r="E293"/>
      <c r="F293"/>
      <c r="G293"/>
    </row>
    <row r="294" spans="5:7" ht="15" customHeight="1">
      <c r="E294"/>
      <c r="F294"/>
      <c r="G294"/>
    </row>
    <row r="295" spans="5:7" ht="15" customHeight="1">
      <c r="E295"/>
      <c r="F295"/>
      <c r="G295"/>
    </row>
    <row r="296" spans="5:7" ht="15" customHeight="1">
      <c r="E296"/>
      <c r="F296"/>
      <c r="G296"/>
    </row>
    <row r="297" spans="5:7" ht="15" customHeight="1">
      <c r="E297"/>
      <c r="F297"/>
      <c r="G297"/>
    </row>
    <row r="298" spans="5:7" ht="15" customHeight="1">
      <c r="E298"/>
      <c r="F298"/>
      <c r="G298"/>
    </row>
    <row r="299" spans="5:7" ht="15" customHeight="1">
      <c r="E299"/>
      <c r="F299"/>
      <c r="G299"/>
    </row>
    <row r="300" spans="5:7" ht="15" customHeight="1">
      <c r="E300"/>
      <c r="F300"/>
      <c r="G300"/>
    </row>
    <row r="301" spans="5:7" ht="15" customHeight="1">
      <c r="E301"/>
      <c r="F301"/>
      <c r="G301"/>
    </row>
    <row r="302" spans="5:7" ht="15" customHeight="1">
      <c r="E302"/>
      <c r="F302"/>
      <c r="G302"/>
    </row>
    <row r="303" spans="5:7" ht="15" customHeight="1">
      <c r="E303"/>
      <c r="F303"/>
      <c r="G303"/>
    </row>
    <row r="304" spans="5:7" ht="15" customHeight="1">
      <c r="E304"/>
      <c r="F304"/>
      <c r="G304"/>
    </row>
    <row r="305" spans="5:7" ht="15" customHeight="1">
      <c r="E305"/>
      <c r="F305"/>
      <c r="G305"/>
    </row>
    <row r="306" spans="5:7" ht="15" customHeight="1">
      <c r="E306"/>
      <c r="F306"/>
      <c r="G306"/>
    </row>
    <row r="307" spans="5:7" ht="15" customHeight="1">
      <c r="E307"/>
      <c r="F307"/>
      <c r="G307"/>
    </row>
    <row r="308" spans="5:7" ht="15" customHeight="1">
      <c r="E308"/>
      <c r="F308"/>
      <c r="G308"/>
    </row>
    <row r="309" spans="5:7" ht="15" customHeight="1">
      <c r="E309"/>
      <c r="F309"/>
      <c r="G309"/>
    </row>
    <row r="310" spans="5:7" ht="15" customHeight="1">
      <c r="E310"/>
      <c r="F310"/>
      <c r="G310"/>
    </row>
    <row r="311" spans="5:7" ht="15" customHeight="1">
      <c r="E311"/>
      <c r="F311"/>
      <c r="G311"/>
    </row>
    <row r="312" spans="5:7" ht="15" customHeight="1">
      <c r="E312"/>
      <c r="F312"/>
      <c r="G312"/>
    </row>
    <row r="313" spans="5:7" ht="15" customHeight="1">
      <c r="E313"/>
      <c r="F313"/>
      <c r="G313"/>
    </row>
    <row r="314" spans="5:7" ht="15" customHeight="1">
      <c r="E314"/>
      <c r="F314"/>
      <c r="G314"/>
    </row>
    <row r="315" spans="5:7" ht="15" customHeight="1">
      <c r="E315"/>
      <c r="F315"/>
      <c r="G315"/>
    </row>
    <row r="316" spans="5:7" ht="15" customHeight="1">
      <c r="E316"/>
      <c r="F316"/>
      <c r="G316"/>
    </row>
    <row r="317" spans="5:7" ht="15" customHeight="1">
      <c r="E317"/>
      <c r="F317"/>
      <c r="G317"/>
    </row>
    <row r="318" spans="5:7" ht="15" customHeight="1">
      <c r="E318"/>
      <c r="F318"/>
      <c r="G318"/>
    </row>
    <row r="319" spans="5:7" ht="15" customHeight="1">
      <c r="E319"/>
      <c r="F319"/>
      <c r="G319"/>
    </row>
    <row r="320" spans="5:7" ht="15" customHeight="1">
      <c r="E320"/>
      <c r="F320"/>
      <c r="G320"/>
    </row>
    <row r="321" spans="5:7" ht="15" customHeight="1">
      <c r="E321"/>
      <c r="F321"/>
      <c r="G321"/>
    </row>
    <row r="322" spans="5:7" ht="15" customHeight="1">
      <c r="E322"/>
      <c r="F322"/>
      <c r="G322"/>
    </row>
    <row r="323" spans="5:7" ht="15" customHeight="1">
      <c r="E323"/>
      <c r="F323"/>
      <c r="G323"/>
    </row>
    <row r="324" spans="5:7" ht="15" customHeight="1">
      <c r="E324"/>
      <c r="F324"/>
      <c r="G324"/>
    </row>
    <row r="325" spans="5:7" ht="15" customHeight="1">
      <c r="E325"/>
      <c r="F325"/>
      <c r="G325"/>
    </row>
    <row r="326" spans="5:7" ht="15" customHeight="1">
      <c r="E326"/>
      <c r="F326"/>
      <c r="G326"/>
    </row>
    <row r="327" spans="5:7" ht="15" customHeight="1">
      <c r="E327"/>
      <c r="F327"/>
      <c r="G327"/>
    </row>
    <row r="328" spans="5:7" ht="15" customHeight="1">
      <c r="E328"/>
      <c r="F328"/>
      <c r="G328"/>
    </row>
    <row r="329" spans="5:7" ht="15" customHeight="1">
      <c r="E329"/>
      <c r="F329"/>
      <c r="G329"/>
    </row>
    <row r="330" spans="5:7" ht="15" customHeight="1">
      <c r="E330"/>
      <c r="F330"/>
      <c r="G330"/>
    </row>
    <row r="331" spans="5:7" ht="15" customHeight="1">
      <c r="E331"/>
      <c r="F331"/>
      <c r="G331"/>
    </row>
    <row r="332" spans="5:7" ht="15" customHeight="1">
      <c r="E332"/>
      <c r="F332"/>
      <c r="G332"/>
    </row>
    <row r="333" spans="5:7" ht="15" customHeight="1">
      <c r="E333"/>
      <c r="F333"/>
      <c r="G333"/>
    </row>
    <row r="334" spans="5:7" ht="15" customHeight="1">
      <c r="E334"/>
      <c r="F334"/>
      <c r="G334"/>
    </row>
    <row r="335" spans="5:7" ht="15" customHeight="1">
      <c r="E335"/>
      <c r="F335"/>
      <c r="G335"/>
    </row>
    <row r="336" spans="5:7" ht="15" customHeight="1">
      <c r="E336"/>
      <c r="F336"/>
      <c r="G336"/>
    </row>
    <row r="337" spans="5:7" ht="15" customHeight="1">
      <c r="E337"/>
      <c r="F337"/>
      <c r="G337"/>
    </row>
    <row r="338" spans="5:7" ht="15" customHeight="1">
      <c r="E338"/>
      <c r="F338"/>
      <c r="G338"/>
    </row>
    <row r="339" spans="5:7" ht="15" customHeight="1">
      <c r="E339"/>
      <c r="F339"/>
      <c r="G339"/>
    </row>
    <row r="340" spans="5:7" ht="15" customHeight="1">
      <c r="E340"/>
      <c r="F340"/>
      <c r="G340"/>
    </row>
    <row r="341" spans="5:7" ht="15" customHeight="1">
      <c r="E341"/>
      <c r="F341"/>
      <c r="G341"/>
    </row>
    <row r="342" spans="5:7" ht="15" customHeight="1">
      <c r="E342"/>
      <c r="F342"/>
      <c r="G342"/>
    </row>
    <row r="343" spans="5:7" ht="15" customHeight="1">
      <c r="E343"/>
      <c r="F343"/>
      <c r="G343"/>
    </row>
    <row r="344" spans="5:7" ht="15" customHeight="1">
      <c r="E344"/>
      <c r="F344"/>
      <c r="G344"/>
    </row>
    <row r="345" spans="5:7" ht="15" customHeight="1">
      <c r="E345"/>
      <c r="F345"/>
      <c r="G345"/>
    </row>
    <row r="346" spans="5:7" ht="15" customHeight="1">
      <c r="E346"/>
      <c r="F346"/>
      <c r="G346"/>
    </row>
    <row r="347" spans="5:7" ht="15" customHeight="1">
      <c r="E347"/>
      <c r="F347"/>
      <c r="G347"/>
    </row>
    <row r="348" spans="5:7" ht="15" customHeight="1">
      <c r="E348"/>
      <c r="F348"/>
      <c r="G348"/>
    </row>
    <row r="349" spans="5:7" ht="15" customHeight="1">
      <c r="E349"/>
      <c r="F349"/>
      <c r="G349"/>
    </row>
    <row r="350" spans="5:7" ht="15" customHeight="1">
      <c r="E350"/>
      <c r="F350"/>
      <c r="G350"/>
    </row>
    <row r="351" spans="5:7" ht="15" customHeight="1">
      <c r="E351"/>
      <c r="F351"/>
      <c r="G351"/>
    </row>
    <row r="352" spans="5:7" ht="15" customHeight="1">
      <c r="E352"/>
      <c r="F352"/>
      <c r="G352"/>
    </row>
    <row r="353" spans="5:7" ht="15" customHeight="1">
      <c r="E353"/>
      <c r="F353"/>
      <c r="G353"/>
    </row>
    <row r="354" spans="5:7" ht="15" customHeight="1">
      <c r="E354"/>
      <c r="F354"/>
      <c r="G354"/>
    </row>
    <row r="355" spans="5:7" ht="15" customHeight="1">
      <c r="E355"/>
      <c r="F355"/>
      <c r="G355"/>
    </row>
    <row r="356" spans="5:7" ht="15" customHeight="1">
      <c r="E356"/>
      <c r="F356"/>
      <c r="G356"/>
    </row>
    <row r="357" spans="5:7" ht="15" customHeight="1">
      <c r="E357"/>
      <c r="F357"/>
      <c r="G357"/>
    </row>
    <row r="358" spans="5:7" ht="15" customHeight="1">
      <c r="E358"/>
      <c r="F358"/>
      <c r="G358"/>
    </row>
    <row r="359" spans="5:7" ht="15" customHeight="1">
      <c r="E359"/>
      <c r="F359"/>
      <c r="G359"/>
    </row>
    <row r="360" spans="5:7" ht="15" customHeight="1">
      <c r="E360"/>
      <c r="F360"/>
      <c r="G360"/>
    </row>
    <row r="361" spans="5:7" ht="15" customHeight="1">
      <c r="E361"/>
      <c r="F361"/>
      <c r="G361"/>
    </row>
    <row r="362" spans="5:7" ht="15" customHeight="1">
      <c r="E362"/>
      <c r="F362"/>
      <c r="G362"/>
    </row>
    <row r="363" spans="5:7" ht="15" customHeight="1">
      <c r="E363"/>
      <c r="F363"/>
      <c r="G363"/>
    </row>
    <row r="364" spans="5:7" ht="15" customHeight="1">
      <c r="E364"/>
      <c r="F364"/>
      <c r="G364"/>
    </row>
    <row r="365" spans="5:7" ht="15" customHeight="1">
      <c r="E365"/>
      <c r="F365"/>
      <c r="G365"/>
    </row>
    <row r="366" spans="5:7" ht="15" customHeight="1">
      <c r="E366"/>
      <c r="F366"/>
      <c r="G366"/>
    </row>
    <row r="367" spans="5:7" ht="15" customHeight="1">
      <c r="E367"/>
      <c r="F367"/>
      <c r="G367"/>
    </row>
    <row r="368" spans="5:7" ht="15" customHeight="1">
      <c r="E368"/>
      <c r="F368"/>
      <c r="G368"/>
    </row>
    <row r="369" spans="5:7" ht="15" customHeight="1">
      <c r="E369"/>
      <c r="F369"/>
      <c r="G369"/>
    </row>
    <row r="370" spans="5:7" ht="15" customHeight="1">
      <c r="E370"/>
      <c r="F370"/>
      <c r="G370"/>
    </row>
    <row r="371" spans="5:7" ht="15" customHeight="1">
      <c r="E371"/>
      <c r="F371"/>
      <c r="G371"/>
    </row>
    <row r="372" spans="5:7" ht="15" customHeight="1">
      <c r="E372"/>
      <c r="F372"/>
      <c r="G372"/>
    </row>
    <row r="373" spans="5:7" ht="15" customHeight="1">
      <c r="E373"/>
      <c r="F373"/>
      <c r="G373"/>
    </row>
    <row r="374" spans="5:7" ht="15" customHeight="1">
      <c r="E374"/>
      <c r="F374"/>
      <c r="G374"/>
    </row>
    <row r="375" spans="5:7" ht="15" customHeight="1">
      <c r="E375"/>
      <c r="F375"/>
      <c r="G375"/>
    </row>
    <row r="376" spans="5:7" ht="15" customHeight="1">
      <c r="E376"/>
      <c r="F376"/>
      <c r="G376"/>
    </row>
    <row r="377" spans="5:7" ht="15" customHeight="1">
      <c r="E377"/>
      <c r="F377"/>
      <c r="G377"/>
    </row>
    <row r="378" spans="5:7" ht="15" customHeight="1">
      <c r="E378"/>
      <c r="F378"/>
      <c r="G378"/>
    </row>
    <row r="379" spans="5:7" ht="15" customHeight="1">
      <c r="E379"/>
      <c r="F379"/>
      <c r="G379"/>
    </row>
    <row r="380" spans="5:7" ht="15" customHeight="1">
      <c r="E380"/>
      <c r="F380"/>
      <c r="G380"/>
    </row>
    <row r="381" spans="5:7" ht="15" customHeight="1">
      <c r="E381"/>
      <c r="F381"/>
      <c r="G381"/>
    </row>
    <row r="382" spans="5:7" ht="15" customHeight="1">
      <c r="E382"/>
      <c r="F382"/>
      <c r="G382"/>
    </row>
    <row r="383" spans="5:7" ht="15" customHeight="1">
      <c r="E383"/>
      <c r="F383"/>
      <c r="G383"/>
    </row>
    <row r="384" spans="5:7" ht="15" customHeight="1">
      <c r="E384"/>
      <c r="F384"/>
      <c r="G384"/>
    </row>
    <row r="385" spans="5:7" ht="15" customHeight="1">
      <c r="E385"/>
      <c r="F385"/>
      <c r="G385"/>
    </row>
    <row r="386" spans="5:7" ht="15" customHeight="1">
      <c r="E386"/>
      <c r="F386"/>
      <c r="G386"/>
    </row>
    <row r="387" spans="5:7" ht="15" customHeight="1">
      <c r="E387"/>
      <c r="F387"/>
      <c r="G387"/>
    </row>
    <row r="388" spans="5:7" ht="15" customHeight="1">
      <c r="E388"/>
      <c r="F388"/>
      <c r="G388"/>
    </row>
    <row r="389" spans="5:7" ht="15" customHeight="1">
      <c r="E389"/>
      <c r="F389"/>
      <c r="G389"/>
    </row>
    <row r="390" spans="5:7" ht="15" customHeight="1">
      <c r="E390"/>
      <c r="F390"/>
      <c r="G390"/>
    </row>
    <row r="391" spans="5:7" ht="15" customHeight="1">
      <c r="E391"/>
      <c r="F391"/>
      <c r="G391"/>
    </row>
    <row r="392" spans="5:7" ht="15" customHeight="1">
      <c r="E392"/>
      <c r="F392"/>
      <c r="G392"/>
    </row>
    <row r="393" spans="5:7" ht="15" customHeight="1">
      <c r="E393"/>
      <c r="F393"/>
      <c r="G393"/>
    </row>
    <row r="394" spans="5:7" ht="15" customHeight="1">
      <c r="E394"/>
      <c r="F394"/>
      <c r="G394"/>
    </row>
    <row r="395" spans="5:7" ht="15" customHeight="1">
      <c r="E395"/>
      <c r="F395"/>
      <c r="G395"/>
    </row>
    <row r="396" spans="5:7" ht="15" customHeight="1">
      <c r="E396"/>
      <c r="F396"/>
      <c r="G396"/>
    </row>
    <row r="397" spans="5:7" ht="15" customHeight="1">
      <c r="E397"/>
      <c r="F397"/>
      <c r="G397"/>
    </row>
    <row r="398" spans="5:7" ht="15" customHeight="1">
      <c r="E398"/>
      <c r="F398"/>
      <c r="G398"/>
    </row>
    <row r="399" spans="5:7" ht="15" customHeight="1">
      <c r="E399"/>
      <c r="F399"/>
      <c r="G399"/>
    </row>
    <row r="400" spans="5:7" ht="15" customHeight="1">
      <c r="E400"/>
      <c r="F400"/>
      <c r="G400"/>
    </row>
    <row r="401" spans="5:7" ht="15" customHeight="1">
      <c r="E401"/>
      <c r="F401"/>
      <c r="G401"/>
    </row>
    <row r="402" spans="5:7" ht="15" customHeight="1">
      <c r="E402"/>
      <c r="F402"/>
      <c r="G402"/>
    </row>
    <row r="403" spans="5:7" ht="15" customHeight="1">
      <c r="E403"/>
      <c r="F403"/>
      <c r="G403"/>
    </row>
    <row r="404" spans="5:7" ht="15" customHeight="1">
      <c r="E404"/>
      <c r="F404"/>
      <c r="G404"/>
    </row>
    <row r="405" spans="5:7" ht="15" customHeight="1">
      <c r="E405"/>
      <c r="F405"/>
      <c r="G405"/>
    </row>
    <row r="406" spans="5:7" ht="15" customHeight="1">
      <c r="E406"/>
      <c r="F406"/>
      <c r="G406"/>
    </row>
    <row r="407" spans="5:7" ht="15" customHeight="1">
      <c r="E407"/>
      <c r="F407"/>
      <c r="G407"/>
    </row>
    <row r="408" spans="5:7" ht="15" customHeight="1">
      <c r="E408"/>
      <c r="F408"/>
      <c r="G408"/>
    </row>
    <row r="409" spans="5:7" ht="15" customHeight="1">
      <c r="E409"/>
      <c r="F409"/>
      <c r="G409"/>
    </row>
    <row r="410" spans="5:7" ht="15" customHeight="1">
      <c r="E410"/>
      <c r="F410"/>
      <c r="G410"/>
    </row>
    <row r="411" spans="5:7" ht="15" customHeight="1">
      <c r="E411"/>
      <c r="F411"/>
      <c r="G411"/>
    </row>
    <row r="412" spans="5:7" ht="15" customHeight="1">
      <c r="E412"/>
      <c r="F412"/>
      <c r="G412"/>
    </row>
    <row r="413" spans="5:7" ht="15" customHeight="1">
      <c r="E413"/>
      <c r="F413"/>
      <c r="G413"/>
    </row>
    <row r="414" spans="5:7" ht="15" customHeight="1">
      <c r="E414"/>
      <c r="F414"/>
      <c r="G414"/>
    </row>
    <row r="415" spans="5:7" ht="15" customHeight="1">
      <c r="E415"/>
      <c r="F415"/>
      <c r="G415"/>
    </row>
    <row r="416" spans="5:7" ht="15" customHeight="1">
      <c r="E416"/>
      <c r="F416"/>
      <c r="G416"/>
    </row>
    <row r="417" spans="5:7" ht="15" customHeight="1">
      <c r="E417"/>
      <c r="F417"/>
      <c r="G417"/>
    </row>
    <row r="418" spans="5:7" ht="15" customHeight="1">
      <c r="E418"/>
      <c r="F418"/>
      <c r="G418"/>
    </row>
    <row r="419" spans="5:7" ht="15" customHeight="1">
      <c r="E419"/>
      <c r="F419"/>
      <c r="G419"/>
    </row>
    <row r="420" spans="5:7" ht="15" customHeight="1">
      <c r="E420"/>
      <c r="F420"/>
      <c r="G420"/>
    </row>
    <row r="421" spans="5:7" ht="15" customHeight="1">
      <c r="E421"/>
      <c r="F421"/>
      <c r="G421"/>
    </row>
    <row r="422" spans="5:7" ht="15" customHeight="1">
      <c r="E422"/>
      <c r="F422"/>
      <c r="G422"/>
    </row>
    <row r="423" spans="5:7" ht="15" customHeight="1">
      <c r="E423"/>
      <c r="F423"/>
      <c r="G423"/>
    </row>
    <row r="424" spans="5:7" ht="15" customHeight="1">
      <c r="E424"/>
      <c r="F424"/>
      <c r="G424"/>
    </row>
    <row r="425" spans="5:7" ht="15" customHeight="1">
      <c r="E425"/>
      <c r="F425"/>
      <c r="G425"/>
    </row>
    <row r="426" spans="5:7" ht="15" customHeight="1">
      <c r="E426"/>
      <c r="F426"/>
      <c r="G426"/>
    </row>
    <row r="427" spans="5:7" ht="15" customHeight="1">
      <c r="E427"/>
      <c r="F427"/>
      <c r="G427"/>
    </row>
    <row r="428" spans="5:7" ht="15" customHeight="1">
      <c r="E428"/>
      <c r="F428"/>
      <c r="G428"/>
    </row>
    <row r="429" spans="5:7" ht="15" customHeight="1">
      <c r="E429"/>
      <c r="F429"/>
      <c r="G429"/>
    </row>
    <row r="430" spans="5:7" ht="15" customHeight="1">
      <c r="E430"/>
      <c r="F430"/>
      <c r="G430"/>
    </row>
    <row r="431" spans="5:7" ht="15" customHeight="1">
      <c r="E431"/>
      <c r="F431"/>
      <c r="G431"/>
    </row>
    <row r="432" spans="5:7" ht="15" customHeight="1">
      <c r="E432"/>
      <c r="F432"/>
      <c r="G432"/>
    </row>
    <row r="433" spans="5:7" ht="15" customHeight="1">
      <c r="E433"/>
      <c r="F433"/>
      <c r="G433"/>
    </row>
    <row r="434" spans="5:7" ht="15" customHeight="1">
      <c r="E434"/>
      <c r="F434"/>
      <c r="G434"/>
    </row>
    <row r="435" spans="5:7" ht="15" customHeight="1">
      <c r="E435"/>
      <c r="F435"/>
      <c r="G435"/>
    </row>
    <row r="436" spans="5:7" ht="15" customHeight="1">
      <c r="E436"/>
      <c r="F436"/>
      <c r="G436"/>
    </row>
    <row r="437" spans="5:7" ht="15" customHeight="1">
      <c r="E437"/>
      <c r="F437"/>
      <c r="G437"/>
    </row>
    <row r="438" spans="5:7" ht="15" customHeight="1">
      <c r="E438"/>
      <c r="F438"/>
      <c r="G438"/>
    </row>
    <row r="439" spans="5:7" ht="15" customHeight="1">
      <c r="E439"/>
      <c r="F439"/>
      <c r="G439"/>
    </row>
    <row r="440" spans="5:7" ht="15" customHeight="1">
      <c r="E440"/>
      <c r="F440"/>
      <c r="G440"/>
    </row>
    <row r="441" spans="5:7" ht="15" customHeight="1">
      <c r="E441"/>
      <c r="F441"/>
      <c r="G441"/>
    </row>
    <row r="442" spans="5:7" ht="15" customHeight="1">
      <c r="E442"/>
      <c r="F442"/>
      <c r="G442"/>
    </row>
    <row r="443" spans="5:7" ht="15" customHeight="1">
      <c r="E443"/>
      <c r="F443"/>
      <c r="G443"/>
    </row>
    <row r="444" spans="5:7" ht="15" customHeight="1">
      <c r="E444"/>
      <c r="F444"/>
      <c r="G444"/>
    </row>
    <row r="445" spans="5:7" ht="15" customHeight="1">
      <c r="E445"/>
      <c r="F445"/>
      <c r="G445"/>
    </row>
    <row r="446" spans="5:7" ht="15" customHeight="1">
      <c r="E446"/>
      <c r="F446"/>
      <c r="G446"/>
    </row>
    <row r="447" spans="5:7" ht="15" customHeight="1">
      <c r="E447"/>
      <c r="F447"/>
      <c r="G447"/>
    </row>
    <row r="448" spans="5:7" ht="15" customHeight="1">
      <c r="E448"/>
      <c r="F448"/>
      <c r="G448"/>
    </row>
    <row r="449" spans="5:7" ht="15" customHeight="1">
      <c r="E449"/>
      <c r="F449"/>
      <c r="G449"/>
    </row>
    <row r="450" spans="5:7" ht="15" customHeight="1">
      <c r="E450"/>
      <c r="F450"/>
      <c r="G450"/>
    </row>
    <row r="451" spans="5:7" ht="15" customHeight="1">
      <c r="E451"/>
      <c r="F451"/>
      <c r="G451"/>
    </row>
    <row r="452" spans="5:7" ht="15" customHeight="1">
      <c r="E452"/>
      <c r="F452"/>
      <c r="G452"/>
    </row>
    <row r="453" spans="5:7" ht="15" customHeight="1">
      <c r="E453"/>
      <c r="F453"/>
      <c r="G453"/>
    </row>
    <row r="454" spans="5:7" ht="15" customHeight="1">
      <c r="E454"/>
      <c r="F454"/>
      <c r="G454"/>
    </row>
    <row r="455" spans="5:7" ht="15" customHeight="1">
      <c r="E455"/>
      <c r="F455"/>
      <c r="G455"/>
    </row>
    <row r="456" spans="5:7" ht="15" customHeight="1">
      <c r="E456"/>
      <c r="F456"/>
      <c r="G456"/>
    </row>
    <row r="457" spans="5:7" ht="15" customHeight="1">
      <c r="E457"/>
      <c r="F457"/>
      <c r="G457"/>
    </row>
    <row r="458" spans="5:7" ht="15" customHeight="1">
      <c r="E458"/>
      <c r="F458"/>
      <c r="G458"/>
    </row>
    <row r="459" spans="5:7" ht="15" customHeight="1">
      <c r="E459"/>
      <c r="F459"/>
      <c r="G459"/>
    </row>
    <row r="460" spans="5:7" ht="15" customHeight="1">
      <c r="E460"/>
      <c r="F460"/>
      <c r="G460"/>
    </row>
    <row r="461" spans="5:7" ht="15" customHeight="1">
      <c r="E461"/>
      <c r="F461"/>
      <c r="G461"/>
    </row>
    <row r="462" spans="5:7" ht="15" customHeight="1">
      <c r="E462"/>
      <c r="F462"/>
      <c r="G462"/>
    </row>
    <row r="463" spans="5:7" ht="15" customHeight="1">
      <c r="E463"/>
      <c r="F463"/>
      <c r="G463"/>
    </row>
    <row r="464" spans="5:7" ht="15" customHeight="1">
      <c r="E464"/>
      <c r="F464"/>
      <c r="G464"/>
    </row>
    <row r="465" spans="5:7" ht="15" customHeight="1">
      <c r="E465"/>
      <c r="F465"/>
      <c r="G465"/>
    </row>
    <row r="466" spans="5:7" ht="15" customHeight="1">
      <c r="E466"/>
      <c r="F466"/>
      <c r="G466"/>
    </row>
    <row r="467" spans="5:7" ht="15" customHeight="1">
      <c r="E467"/>
      <c r="F467"/>
      <c r="G467"/>
    </row>
    <row r="468" spans="5:7" ht="15" customHeight="1">
      <c r="E468"/>
      <c r="F468"/>
      <c r="G468"/>
    </row>
    <row r="469" spans="5:7" ht="15" customHeight="1">
      <c r="E469"/>
      <c r="F469"/>
      <c r="G469"/>
    </row>
    <row r="470" spans="5:7" ht="15" customHeight="1">
      <c r="E470"/>
      <c r="F470"/>
      <c r="G470"/>
    </row>
    <row r="471" spans="5:7" ht="15" customHeight="1">
      <c r="E471"/>
      <c r="F471"/>
      <c r="G471"/>
    </row>
    <row r="472" spans="5:7" ht="15" customHeight="1">
      <c r="E472"/>
      <c r="F472"/>
      <c r="G472"/>
    </row>
    <row r="473" spans="5:7" ht="15" customHeight="1">
      <c r="E473"/>
      <c r="F473"/>
      <c r="G473"/>
    </row>
    <row r="474" spans="5:7" ht="15" customHeight="1">
      <c r="E474"/>
      <c r="F474"/>
      <c r="G474"/>
    </row>
    <row r="475" spans="5:7" ht="15" customHeight="1">
      <c r="E475"/>
      <c r="F475"/>
      <c r="G475"/>
    </row>
    <row r="476" spans="5:7" ht="15" customHeight="1">
      <c r="E476"/>
      <c r="F476"/>
      <c r="G476"/>
    </row>
    <row r="477" spans="5:7" ht="15" customHeight="1">
      <c r="E477"/>
      <c r="F477"/>
      <c r="G477"/>
    </row>
    <row r="478" spans="5:7" ht="15" customHeight="1">
      <c r="E478"/>
      <c r="F478"/>
      <c r="G478"/>
    </row>
    <row r="479" spans="5:7" ht="15" customHeight="1">
      <c r="E479"/>
      <c r="F479"/>
      <c r="G479"/>
    </row>
    <row r="480" spans="5:7" ht="15" customHeight="1">
      <c r="E480"/>
      <c r="F480"/>
      <c r="G480"/>
    </row>
    <row r="481" spans="5:7" ht="15" customHeight="1">
      <c r="E481"/>
      <c r="F481"/>
      <c r="G481"/>
    </row>
    <row r="482" spans="5:7" ht="15" customHeight="1">
      <c r="E482"/>
      <c r="F482"/>
      <c r="G482"/>
    </row>
    <row r="483" spans="5:7" ht="15" customHeight="1">
      <c r="E483"/>
      <c r="F483"/>
      <c r="G483"/>
    </row>
    <row r="484" spans="5:7" ht="15" customHeight="1">
      <c r="E484"/>
      <c r="F484"/>
      <c r="G484"/>
    </row>
    <row r="485" spans="5:7" ht="15" customHeight="1">
      <c r="E485"/>
      <c r="F485"/>
      <c r="G485"/>
    </row>
    <row r="486" spans="5:7" ht="15" customHeight="1">
      <c r="E486"/>
      <c r="F486"/>
      <c r="G486"/>
    </row>
    <row r="487" spans="5:7" ht="15" customHeight="1">
      <c r="E487"/>
      <c r="F487"/>
      <c r="G487"/>
    </row>
    <row r="488" spans="5:7" ht="15" customHeight="1">
      <c r="E488"/>
      <c r="F488"/>
      <c r="G488"/>
    </row>
    <row r="489" spans="5:7" ht="15" customHeight="1">
      <c r="E489"/>
      <c r="F489"/>
      <c r="G489"/>
    </row>
    <row r="490" spans="5:7" ht="15" customHeight="1">
      <c r="E490"/>
      <c r="F490"/>
      <c r="G490"/>
    </row>
    <row r="491" spans="5:7" ht="13.5">
      <c r="E491"/>
      <c r="F491"/>
      <c r="G491"/>
    </row>
    <row r="492" spans="5:7" ht="13.5">
      <c r="E492"/>
      <c r="F492"/>
      <c r="G492"/>
    </row>
    <row r="493" spans="5:7" ht="13.5">
      <c r="E493"/>
      <c r="F493"/>
      <c r="G493"/>
    </row>
    <row r="494" spans="3:8" ht="13.5">
      <c r="C494" s="1"/>
      <c r="D494" s="1"/>
      <c r="E494" s="8"/>
      <c r="F494" s="8"/>
      <c r="G494" s="8"/>
      <c r="H494" s="1"/>
    </row>
    <row r="495" spans="3:8" ht="13.5">
      <c r="C495" s="1"/>
      <c r="D495" s="1"/>
      <c r="E495" s="8"/>
      <c r="F495" s="8"/>
      <c r="G495" s="8"/>
      <c r="H495" s="1"/>
    </row>
    <row r="496" spans="3:8" ht="13.5">
      <c r="C496" s="1"/>
      <c r="D496" s="1"/>
      <c r="E496" s="8"/>
      <c r="F496" s="8"/>
      <c r="G496" s="8"/>
      <c r="H496" s="1"/>
    </row>
    <row r="499" ht="13.5">
      <c r="D499" s="3"/>
    </row>
  </sheetData>
  <sheetProtection/>
  <mergeCells count="5">
    <mergeCell ref="B2:AJ2"/>
    <mergeCell ref="B1:AK1"/>
    <mergeCell ref="K5:N5"/>
    <mergeCell ref="O5:X5"/>
    <mergeCell ref="Y5:AH5"/>
  </mergeCells>
  <printOptions/>
  <pageMargins left="0.7" right="0.7" top="0.75" bottom="0.75" header="0.3" footer="0.3"/>
  <pageSetup fitToHeight="0" fitToWidth="1" horizontalDpi="600" verticalDpi="600" orientation="portrait" paperSize="9" scale="51" r:id="rId1"/>
  <rowBreaks count="8" manualBreakCount="8">
    <brk id="59" max="255" man="1"/>
    <brk id="79" max="255" man="1"/>
    <brk id="99" max="255" man="1"/>
    <brk id="139" max="255" man="1"/>
    <brk id="179" max="255" man="1"/>
    <brk id="246" max="255" man="1"/>
    <brk id="328" max="255" man="1"/>
    <brk id="402" max="255" man="1"/>
  </rowBreaks>
</worksheet>
</file>

<file path=xl/worksheets/sheet3.xml><?xml version="1.0" encoding="utf-8"?>
<worksheet xmlns="http://schemas.openxmlformats.org/spreadsheetml/2006/main" xmlns:r="http://schemas.openxmlformats.org/officeDocument/2006/relationships">
  <dimension ref="A1:B67"/>
  <sheetViews>
    <sheetView zoomScalePageLayoutView="0" workbookViewId="0" topLeftCell="A22">
      <selection activeCell="B2" sqref="B2"/>
    </sheetView>
  </sheetViews>
  <sheetFormatPr defaultColWidth="9.140625" defaultRowHeight="15"/>
  <cols>
    <col min="1" max="1" width="9.00390625" style="0" bestFit="1" customWidth="1"/>
    <col min="2" max="2" width="48.00390625" style="0" bestFit="1" customWidth="1"/>
  </cols>
  <sheetData>
    <row r="1" spans="1:2" ht="18.75" customHeight="1">
      <c r="A1" s="5" t="s">
        <v>3</v>
      </c>
      <c r="B1" s="5" t="s">
        <v>2</v>
      </c>
    </row>
    <row r="2" spans="1:2" ht="13.5">
      <c r="A2" s="44">
        <v>1</v>
      </c>
      <c r="B2" s="43" t="s">
        <v>29</v>
      </c>
    </row>
    <row r="3" spans="1:2" ht="13.5">
      <c r="A3" s="44">
        <v>2</v>
      </c>
      <c r="B3" s="43" t="s">
        <v>30</v>
      </c>
    </row>
    <row r="4" spans="1:2" ht="13.5">
      <c r="A4" s="44">
        <v>3</v>
      </c>
      <c r="B4" s="43" t="s">
        <v>31</v>
      </c>
    </row>
    <row r="5" spans="1:2" ht="13.5">
      <c r="A5" s="44">
        <v>4</v>
      </c>
      <c r="B5" s="45" t="s">
        <v>32</v>
      </c>
    </row>
    <row r="6" spans="1:2" ht="13.5">
      <c r="A6" s="44">
        <v>5</v>
      </c>
      <c r="B6" s="45" t="s">
        <v>33</v>
      </c>
    </row>
    <row r="7" spans="1:2" ht="13.5">
      <c r="A7" s="44">
        <v>6</v>
      </c>
      <c r="B7" s="45" t="s">
        <v>34</v>
      </c>
    </row>
    <row r="8" spans="1:2" ht="13.5">
      <c r="A8" s="44">
        <v>7</v>
      </c>
      <c r="B8" s="45" t="s">
        <v>35</v>
      </c>
    </row>
    <row r="9" spans="1:2" ht="13.5">
      <c r="A9" s="44">
        <v>8</v>
      </c>
      <c r="B9" s="45" t="s">
        <v>36</v>
      </c>
    </row>
    <row r="10" spans="1:2" ht="13.5">
      <c r="A10" s="44">
        <v>9</v>
      </c>
      <c r="B10" s="45" t="s">
        <v>37</v>
      </c>
    </row>
    <row r="11" spans="1:2" ht="13.5">
      <c r="A11" s="44">
        <v>10</v>
      </c>
      <c r="B11" s="45" t="s">
        <v>38</v>
      </c>
    </row>
    <row r="12" spans="1:2" ht="13.5">
      <c r="A12" s="44">
        <v>11</v>
      </c>
      <c r="B12" s="45" t="s">
        <v>39</v>
      </c>
    </row>
    <row r="13" spans="1:2" ht="13.5">
      <c r="A13" s="44">
        <v>12</v>
      </c>
      <c r="B13" s="43" t="s">
        <v>40</v>
      </c>
    </row>
    <row r="14" spans="1:2" ht="13.5">
      <c r="A14" s="44">
        <v>13</v>
      </c>
      <c r="B14" s="43" t="s">
        <v>41</v>
      </c>
    </row>
    <row r="15" spans="1:2" ht="13.5">
      <c r="A15" s="44">
        <v>14</v>
      </c>
      <c r="B15" s="43" t="s">
        <v>42</v>
      </c>
    </row>
    <row r="16" spans="1:2" ht="13.5">
      <c r="A16" s="44">
        <v>15</v>
      </c>
      <c r="B16" s="45" t="s">
        <v>43</v>
      </c>
    </row>
    <row r="17" spans="1:2" ht="13.5">
      <c r="A17" s="44">
        <v>16</v>
      </c>
      <c r="B17" s="45" t="s">
        <v>44</v>
      </c>
    </row>
    <row r="18" spans="1:2" ht="13.5">
      <c r="A18" s="44">
        <v>17</v>
      </c>
      <c r="B18" s="45" t="s">
        <v>45</v>
      </c>
    </row>
    <row r="19" spans="1:2" ht="13.5">
      <c r="A19" s="44">
        <v>18</v>
      </c>
      <c r="B19" s="45" t="s">
        <v>46</v>
      </c>
    </row>
    <row r="20" spans="1:2" ht="13.5">
      <c r="A20" s="44">
        <v>19</v>
      </c>
      <c r="B20" s="45" t="s">
        <v>47</v>
      </c>
    </row>
    <row r="21" spans="1:2" ht="13.5">
      <c r="A21" s="44">
        <v>20</v>
      </c>
      <c r="B21" s="45" t="s">
        <v>48</v>
      </c>
    </row>
    <row r="22" spans="1:2" ht="13.5">
      <c r="A22" s="44">
        <v>21</v>
      </c>
      <c r="B22" s="45" t="s">
        <v>49</v>
      </c>
    </row>
    <row r="23" spans="1:2" ht="13.5">
      <c r="A23" s="44">
        <v>22</v>
      </c>
      <c r="B23" s="45" t="s">
        <v>50</v>
      </c>
    </row>
    <row r="24" spans="1:2" ht="13.5">
      <c r="A24" s="44">
        <v>23</v>
      </c>
      <c r="B24" s="45" t="s">
        <v>51</v>
      </c>
    </row>
    <row r="25" spans="1:2" ht="13.5">
      <c r="A25" s="44">
        <v>24</v>
      </c>
      <c r="B25" s="45" t="s">
        <v>52</v>
      </c>
    </row>
    <row r="26" spans="1:2" ht="13.5">
      <c r="A26" s="44">
        <v>25</v>
      </c>
      <c r="B26" s="45" t="s">
        <v>53</v>
      </c>
    </row>
    <row r="27" spans="1:2" ht="13.5">
      <c r="A27" s="44">
        <v>26</v>
      </c>
      <c r="B27" s="45" t="s">
        <v>54</v>
      </c>
    </row>
    <row r="28" spans="1:2" ht="13.5">
      <c r="A28" s="44">
        <v>27</v>
      </c>
      <c r="B28" s="45" t="s">
        <v>55</v>
      </c>
    </row>
    <row r="29" spans="1:2" ht="13.5">
      <c r="A29" s="44">
        <v>28</v>
      </c>
      <c r="B29" s="45" t="s">
        <v>56</v>
      </c>
    </row>
    <row r="30" spans="1:2" ht="13.5">
      <c r="A30" s="44">
        <v>29</v>
      </c>
      <c r="B30" s="45" t="s">
        <v>57</v>
      </c>
    </row>
    <row r="31" spans="1:2" ht="13.5">
      <c r="A31" s="44">
        <v>30</v>
      </c>
      <c r="B31" s="45" t="s">
        <v>59</v>
      </c>
    </row>
    <row r="32" spans="1:2" ht="13.5">
      <c r="A32" s="44">
        <v>31</v>
      </c>
      <c r="B32" s="45" t="s">
        <v>58</v>
      </c>
    </row>
    <row r="33" spans="1:2" ht="13.5">
      <c r="A33" s="44">
        <v>32</v>
      </c>
      <c r="B33" s="45" t="s">
        <v>60</v>
      </c>
    </row>
    <row r="34" spans="1:2" ht="13.5">
      <c r="A34" s="44">
        <v>33</v>
      </c>
      <c r="B34" s="45" t="s">
        <v>62</v>
      </c>
    </row>
    <row r="35" spans="1:2" ht="13.5">
      <c r="A35" s="44">
        <v>34</v>
      </c>
      <c r="B35" s="45" t="s">
        <v>61</v>
      </c>
    </row>
    <row r="36" spans="1:2" ht="13.5">
      <c r="A36" s="44">
        <v>35</v>
      </c>
      <c r="B36" s="45" t="s">
        <v>63</v>
      </c>
    </row>
    <row r="37" spans="1:2" ht="13.5">
      <c r="A37" s="44">
        <v>36</v>
      </c>
      <c r="B37" s="45" t="s">
        <v>64</v>
      </c>
    </row>
    <row r="38" spans="1:2" ht="13.5">
      <c r="A38" s="44">
        <v>37</v>
      </c>
      <c r="B38" s="45" t="s">
        <v>66</v>
      </c>
    </row>
    <row r="39" spans="1:2" ht="13.5">
      <c r="A39" s="44">
        <v>38</v>
      </c>
      <c r="B39" s="45" t="s">
        <v>65</v>
      </c>
    </row>
    <row r="40" spans="1:2" ht="13.5">
      <c r="A40" s="44">
        <v>39</v>
      </c>
      <c r="B40" s="45" t="s">
        <v>67</v>
      </c>
    </row>
    <row r="41" spans="1:2" ht="13.5">
      <c r="A41" s="44">
        <v>40</v>
      </c>
      <c r="B41" s="45" t="s">
        <v>68</v>
      </c>
    </row>
    <row r="42" spans="1:2" ht="13.5">
      <c r="A42" s="44">
        <v>41</v>
      </c>
      <c r="B42" s="45" t="s">
        <v>70</v>
      </c>
    </row>
    <row r="43" spans="1:2" ht="13.5">
      <c r="A43" s="44">
        <v>42</v>
      </c>
      <c r="B43" s="45" t="s">
        <v>69</v>
      </c>
    </row>
    <row r="44" spans="1:2" ht="13.5">
      <c r="A44" s="44">
        <v>43</v>
      </c>
      <c r="B44" s="45" t="s">
        <v>71</v>
      </c>
    </row>
    <row r="45" spans="1:2" ht="13.5">
      <c r="A45" s="44">
        <v>44</v>
      </c>
      <c r="B45" s="45" t="s">
        <v>72</v>
      </c>
    </row>
    <row r="46" spans="1:2" ht="13.5">
      <c r="A46" s="44">
        <v>45</v>
      </c>
      <c r="B46" s="45" t="s">
        <v>73</v>
      </c>
    </row>
    <row r="47" spans="1:2" ht="13.5">
      <c r="A47" s="44">
        <v>46</v>
      </c>
      <c r="B47" s="45" t="s">
        <v>74</v>
      </c>
    </row>
    <row r="48" spans="1:2" ht="13.5">
      <c r="A48" s="44">
        <v>47</v>
      </c>
      <c r="B48" s="45" t="s">
        <v>75</v>
      </c>
    </row>
    <row r="49" spans="1:2" ht="13.5">
      <c r="A49" s="44">
        <v>48</v>
      </c>
      <c r="B49" s="45" t="s">
        <v>76</v>
      </c>
    </row>
    <row r="50" spans="1:2" ht="13.5">
      <c r="A50" s="44">
        <v>49</v>
      </c>
      <c r="B50" s="45" t="s">
        <v>77</v>
      </c>
    </row>
    <row r="51" spans="1:2" ht="13.5">
      <c r="A51" s="44">
        <v>50</v>
      </c>
      <c r="B51" s="45" t="s">
        <v>78</v>
      </c>
    </row>
    <row r="52" spans="1:2" ht="13.5">
      <c r="A52" s="44">
        <v>51</v>
      </c>
      <c r="B52" s="45" t="s">
        <v>79</v>
      </c>
    </row>
    <row r="53" spans="1:2" ht="13.5">
      <c r="A53" s="44">
        <v>52</v>
      </c>
      <c r="B53" s="45" t="s">
        <v>80</v>
      </c>
    </row>
    <row r="54" spans="1:2" ht="13.5">
      <c r="A54" s="44">
        <v>53</v>
      </c>
      <c r="B54" s="45" t="s">
        <v>81</v>
      </c>
    </row>
    <row r="55" spans="1:2" ht="13.5">
      <c r="A55" s="44">
        <v>54</v>
      </c>
      <c r="B55" s="45" t="s">
        <v>82</v>
      </c>
    </row>
    <row r="56" spans="1:2" ht="13.5">
      <c r="A56" s="44">
        <v>55</v>
      </c>
      <c r="B56" s="43" t="s">
        <v>83</v>
      </c>
    </row>
    <row r="57" spans="1:2" ht="13.5">
      <c r="A57" s="44">
        <v>56</v>
      </c>
      <c r="B57" s="43" t="s">
        <v>84</v>
      </c>
    </row>
    <row r="58" spans="1:2" ht="13.5">
      <c r="A58" s="44">
        <v>57</v>
      </c>
      <c r="B58" s="43" t="s">
        <v>85</v>
      </c>
    </row>
    <row r="59" spans="1:2" ht="13.5">
      <c r="A59" s="44">
        <v>58</v>
      </c>
      <c r="B59" s="43" t="s">
        <v>86</v>
      </c>
    </row>
    <row r="60" spans="1:2" ht="13.5">
      <c r="A60" s="44">
        <v>59</v>
      </c>
      <c r="B60" s="43" t="s">
        <v>87</v>
      </c>
    </row>
    <row r="61" spans="1:2" ht="13.5">
      <c r="A61" s="44">
        <v>60</v>
      </c>
      <c r="B61" s="43" t="s">
        <v>88</v>
      </c>
    </row>
    <row r="62" spans="1:2" ht="13.5">
      <c r="A62" s="44">
        <v>61</v>
      </c>
      <c r="B62" s="43" t="s">
        <v>89</v>
      </c>
    </row>
    <row r="63" spans="1:2" ht="13.5">
      <c r="A63" s="44">
        <v>62</v>
      </c>
      <c r="B63" s="43" t="s">
        <v>90</v>
      </c>
    </row>
    <row r="64" spans="1:2" ht="13.5">
      <c r="A64" s="44">
        <v>63</v>
      </c>
      <c r="B64" s="43" t="s">
        <v>91</v>
      </c>
    </row>
    <row r="65" spans="1:2" ht="13.5">
      <c r="A65" s="44">
        <v>64</v>
      </c>
      <c r="B65" s="43" t="s">
        <v>92</v>
      </c>
    </row>
    <row r="66" spans="1:2" ht="13.5">
      <c r="A66" s="44">
        <v>65</v>
      </c>
      <c r="B66" s="43" t="s">
        <v>93</v>
      </c>
    </row>
    <row r="67" spans="1:2" ht="13.5">
      <c r="A67" s="44">
        <v>66</v>
      </c>
      <c r="B67" s="43" t="s">
        <v>94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JKJO</dc:creator>
  <cp:keywords/>
  <dc:description/>
  <cp:lastModifiedBy>kumao</cp:lastModifiedBy>
  <cp:lastPrinted>2018-01-15T07:45:02Z</cp:lastPrinted>
  <dcterms:created xsi:type="dcterms:W3CDTF">2011-12-09T02:11:47Z</dcterms:created>
  <dcterms:modified xsi:type="dcterms:W3CDTF">2018-06-08T05:51:26Z</dcterms:modified>
  <cp:category/>
  <cp:version/>
  <cp:contentType/>
  <cp:contentStatus/>
</cp:coreProperties>
</file>